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Sheet1!$A$8:$D$48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5" i="1" l="1"/>
  <c r="Z25" i="1"/>
  <c r="AA25" i="1"/>
  <c r="AI25" i="1" s="1"/>
  <c r="AH25" i="1"/>
  <c r="AB25" i="1"/>
  <c r="AC25" i="1"/>
  <c r="AD25" i="1"/>
  <c r="AE25" i="1"/>
  <c r="AF25" i="1"/>
  <c r="AG25" i="1"/>
  <c r="I25" i="1"/>
  <c r="K25" i="1"/>
  <c r="M25" i="1"/>
  <c r="O25" i="1"/>
  <c r="Q25" i="1"/>
  <c r="G25" i="1"/>
  <c r="D25" i="1"/>
  <c r="R25" i="1" l="1"/>
  <c r="AM25" i="1"/>
  <c r="AP25" i="1"/>
  <c r="AK25" i="1"/>
  <c r="AO25" i="1"/>
  <c r="AL25" i="1"/>
  <c r="AJ25" i="1"/>
  <c r="AN25" i="1"/>
  <c r="M81" i="1"/>
  <c r="M77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0" i="1"/>
  <c r="M79" i="1"/>
  <c r="M78" i="1"/>
  <c r="M76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O26" i="1"/>
  <c r="O24" i="1"/>
  <c r="O23" i="1"/>
  <c r="O22" i="1"/>
  <c r="O21" i="1"/>
  <c r="O20" i="1"/>
  <c r="O19" i="1"/>
  <c r="O18" i="1"/>
  <c r="O17" i="1"/>
  <c r="O16" i="1"/>
  <c r="O15" i="1"/>
  <c r="O14" i="1"/>
  <c r="O9" i="1"/>
  <c r="O13" i="1"/>
  <c r="O12" i="1"/>
  <c r="O11" i="1"/>
  <c r="O10" i="1"/>
  <c r="M26" i="1"/>
  <c r="M24" i="1"/>
  <c r="M23" i="1"/>
  <c r="M22" i="1"/>
  <c r="M21" i="1"/>
  <c r="M20" i="1"/>
  <c r="M19" i="1"/>
  <c r="M18" i="1"/>
  <c r="M17" i="1"/>
  <c r="M16" i="1"/>
  <c r="M15" i="1"/>
  <c r="M14" i="1"/>
  <c r="M9" i="1"/>
  <c r="M13" i="1"/>
  <c r="M12" i="1"/>
  <c r="M11" i="1"/>
  <c r="M10" i="1"/>
  <c r="AQ25" i="1" l="1"/>
  <c r="AG138" i="1"/>
  <c r="AF138" i="1"/>
  <c r="AE138" i="1"/>
  <c r="AD138" i="1"/>
  <c r="AC138" i="1"/>
  <c r="AB138" i="1"/>
  <c r="AA138" i="1"/>
  <c r="Z138" i="1"/>
  <c r="Y138" i="1"/>
  <c r="AG137" i="1"/>
  <c r="AF137" i="1"/>
  <c r="AE137" i="1"/>
  <c r="AD137" i="1"/>
  <c r="AC137" i="1"/>
  <c r="AB137" i="1"/>
  <c r="AA137" i="1"/>
  <c r="Z137" i="1"/>
  <c r="Y137" i="1"/>
  <c r="AG136" i="1"/>
  <c r="AF136" i="1"/>
  <c r="AE136" i="1"/>
  <c r="AD136" i="1"/>
  <c r="AC136" i="1"/>
  <c r="AB136" i="1"/>
  <c r="AA136" i="1"/>
  <c r="Z136" i="1"/>
  <c r="Y136" i="1"/>
  <c r="AG135" i="1"/>
  <c r="AF135" i="1"/>
  <c r="AE135" i="1"/>
  <c r="AD135" i="1"/>
  <c r="AC135" i="1"/>
  <c r="AB135" i="1"/>
  <c r="AA135" i="1"/>
  <c r="Z135" i="1"/>
  <c r="AG134" i="1"/>
  <c r="AF134" i="1"/>
  <c r="AE134" i="1"/>
  <c r="AD134" i="1"/>
  <c r="AC134" i="1"/>
  <c r="AB134" i="1"/>
  <c r="AA134" i="1"/>
  <c r="Z134" i="1"/>
  <c r="Y134" i="1"/>
  <c r="AG133" i="1"/>
  <c r="AF133" i="1"/>
  <c r="AE133" i="1"/>
  <c r="AD133" i="1"/>
  <c r="AC133" i="1"/>
  <c r="AB133" i="1"/>
  <c r="AA133" i="1"/>
  <c r="Z133" i="1"/>
  <c r="Y133" i="1"/>
  <c r="AG132" i="1"/>
  <c r="AF132" i="1"/>
  <c r="AE132" i="1"/>
  <c r="AD132" i="1"/>
  <c r="AC132" i="1"/>
  <c r="AB132" i="1"/>
  <c r="AA132" i="1"/>
  <c r="Z132" i="1"/>
  <c r="Y132" i="1"/>
  <c r="AG131" i="1"/>
  <c r="AF131" i="1"/>
  <c r="AE131" i="1"/>
  <c r="AD131" i="1"/>
  <c r="AC131" i="1"/>
  <c r="AB131" i="1"/>
  <c r="AA131" i="1"/>
  <c r="Z131" i="1"/>
  <c r="Y131" i="1"/>
  <c r="AG130" i="1"/>
  <c r="AF130" i="1"/>
  <c r="AE130" i="1"/>
  <c r="AD130" i="1"/>
  <c r="AC130" i="1"/>
  <c r="AB130" i="1"/>
  <c r="AA130" i="1"/>
  <c r="Z130" i="1"/>
  <c r="Y130" i="1"/>
  <c r="AG129" i="1"/>
  <c r="AF129" i="1"/>
  <c r="AE129" i="1"/>
  <c r="AD129" i="1"/>
  <c r="AC129" i="1"/>
  <c r="AB129" i="1"/>
  <c r="AA129" i="1"/>
  <c r="Z129" i="1"/>
  <c r="Y129" i="1"/>
  <c r="AG128" i="1"/>
  <c r="AF128" i="1"/>
  <c r="AE128" i="1"/>
  <c r="AD128" i="1"/>
  <c r="AC128" i="1"/>
  <c r="AB128" i="1"/>
  <c r="AA128" i="1"/>
  <c r="Z128" i="1"/>
  <c r="Y128" i="1"/>
  <c r="AG127" i="1"/>
  <c r="AF127" i="1"/>
  <c r="AE127" i="1"/>
  <c r="AD127" i="1"/>
  <c r="AC127" i="1"/>
  <c r="AB127" i="1"/>
  <c r="AA127" i="1"/>
  <c r="Z127" i="1"/>
  <c r="Y127" i="1"/>
  <c r="AG126" i="1"/>
  <c r="AF126" i="1"/>
  <c r="AE126" i="1"/>
  <c r="AD126" i="1"/>
  <c r="AC126" i="1"/>
  <c r="AA126" i="1"/>
  <c r="Z126" i="1"/>
  <c r="Y126" i="1"/>
  <c r="AG125" i="1"/>
  <c r="AF125" i="1"/>
  <c r="AE125" i="1"/>
  <c r="AD125" i="1"/>
  <c r="AC125" i="1"/>
  <c r="AB125" i="1"/>
  <c r="AA125" i="1"/>
  <c r="Z125" i="1"/>
  <c r="Y125" i="1"/>
  <c r="AG124" i="1"/>
  <c r="AF124" i="1"/>
  <c r="AE124" i="1"/>
  <c r="AD124" i="1"/>
  <c r="AC124" i="1"/>
  <c r="AB124" i="1"/>
  <c r="AA124" i="1"/>
  <c r="Z124" i="1"/>
  <c r="Y124" i="1"/>
  <c r="AG123" i="1"/>
  <c r="AF123" i="1"/>
  <c r="AE123" i="1"/>
  <c r="AD123" i="1"/>
  <c r="AC123" i="1"/>
  <c r="AB123" i="1"/>
  <c r="AA123" i="1"/>
  <c r="Z123" i="1"/>
  <c r="Y123" i="1"/>
  <c r="AG122" i="1"/>
  <c r="AF122" i="1"/>
  <c r="AE122" i="1"/>
  <c r="AD122" i="1"/>
  <c r="AC122" i="1"/>
  <c r="AB122" i="1"/>
  <c r="AA122" i="1"/>
  <c r="Z122" i="1"/>
  <c r="Y122" i="1"/>
  <c r="Y100" i="1"/>
  <c r="Z100" i="1"/>
  <c r="AA100" i="1"/>
  <c r="AB100" i="1"/>
  <c r="AC100" i="1"/>
  <c r="AD100" i="1"/>
  <c r="AE100" i="1"/>
  <c r="AF100" i="1"/>
  <c r="AG100" i="1"/>
  <c r="Y101" i="1"/>
  <c r="Z101" i="1"/>
  <c r="AA101" i="1"/>
  <c r="AB101" i="1"/>
  <c r="AC101" i="1"/>
  <c r="AD101" i="1"/>
  <c r="AE101" i="1"/>
  <c r="AF101" i="1"/>
  <c r="AG101" i="1"/>
  <c r="Y102" i="1"/>
  <c r="Z102" i="1"/>
  <c r="AA102" i="1"/>
  <c r="AB102" i="1"/>
  <c r="AC102" i="1"/>
  <c r="AD102" i="1"/>
  <c r="AE102" i="1"/>
  <c r="AF102" i="1"/>
  <c r="AG102" i="1"/>
  <c r="Y103" i="1"/>
  <c r="Z103" i="1"/>
  <c r="AA103" i="1"/>
  <c r="AC103" i="1"/>
  <c r="AD103" i="1"/>
  <c r="AE103" i="1"/>
  <c r="AF103" i="1"/>
  <c r="AG103" i="1"/>
  <c r="Y104" i="1"/>
  <c r="Z104" i="1"/>
  <c r="AA104" i="1"/>
  <c r="AB104" i="1"/>
  <c r="AC104" i="1"/>
  <c r="AD104" i="1"/>
  <c r="AE104" i="1"/>
  <c r="AF104" i="1"/>
  <c r="AG104" i="1"/>
  <c r="Y105" i="1"/>
  <c r="Z105" i="1"/>
  <c r="AA105" i="1"/>
  <c r="AB105" i="1"/>
  <c r="AC105" i="1"/>
  <c r="AD105" i="1"/>
  <c r="AE105" i="1"/>
  <c r="AF105" i="1"/>
  <c r="AG105" i="1"/>
  <c r="Y106" i="1"/>
  <c r="Z106" i="1"/>
  <c r="AA106" i="1"/>
  <c r="AB106" i="1"/>
  <c r="AC106" i="1"/>
  <c r="AD106" i="1"/>
  <c r="AE106" i="1"/>
  <c r="AF106" i="1"/>
  <c r="AG106" i="1"/>
  <c r="Y107" i="1"/>
  <c r="Z107" i="1"/>
  <c r="AA107" i="1"/>
  <c r="AB107" i="1"/>
  <c r="AC107" i="1"/>
  <c r="AD107" i="1"/>
  <c r="AE107" i="1"/>
  <c r="AF107" i="1"/>
  <c r="AG107" i="1"/>
  <c r="Y108" i="1"/>
  <c r="Z108" i="1"/>
  <c r="AA108" i="1"/>
  <c r="AB108" i="1"/>
  <c r="AC108" i="1"/>
  <c r="AD108" i="1"/>
  <c r="AE108" i="1"/>
  <c r="AF108" i="1"/>
  <c r="AG108" i="1"/>
  <c r="Y109" i="1"/>
  <c r="Z109" i="1"/>
  <c r="AA109" i="1"/>
  <c r="AB109" i="1"/>
  <c r="AC109" i="1"/>
  <c r="AD109" i="1"/>
  <c r="AE109" i="1"/>
  <c r="AF109" i="1"/>
  <c r="AG109" i="1"/>
  <c r="Y110" i="1"/>
  <c r="Z110" i="1"/>
  <c r="AA110" i="1"/>
  <c r="AB110" i="1"/>
  <c r="AC110" i="1"/>
  <c r="AD110" i="1"/>
  <c r="AE110" i="1"/>
  <c r="AF110" i="1"/>
  <c r="AG110" i="1"/>
  <c r="Y111" i="1"/>
  <c r="Z111" i="1"/>
  <c r="AA111" i="1"/>
  <c r="AB111" i="1"/>
  <c r="AC111" i="1"/>
  <c r="AD111" i="1"/>
  <c r="AE111" i="1"/>
  <c r="AF111" i="1"/>
  <c r="AG111" i="1"/>
  <c r="Z112" i="1"/>
  <c r="AA112" i="1"/>
  <c r="AB112" i="1"/>
  <c r="AC112" i="1"/>
  <c r="AD112" i="1"/>
  <c r="AE112" i="1"/>
  <c r="AF112" i="1"/>
  <c r="AG112" i="1"/>
  <c r="Y113" i="1"/>
  <c r="Z113" i="1"/>
  <c r="AA113" i="1"/>
  <c r="AB113" i="1"/>
  <c r="AC113" i="1"/>
  <c r="AD113" i="1"/>
  <c r="AE113" i="1"/>
  <c r="AF113" i="1"/>
  <c r="AG113" i="1"/>
  <c r="Y114" i="1"/>
  <c r="Z114" i="1"/>
  <c r="AA114" i="1"/>
  <c r="AB114" i="1"/>
  <c r="AC114" i="1"/>
  <c r="AD114" i="1"/>
  <c r="AE114" i="1"/>
  <c r="AF114" i="1"/>
  <c r="AG114" i="1"/>
  <c r="Y115" i="1"/>
  <c r="Z115" i="1"/>
  <c r="AA115" i="1"/>
  <c r="AB115" i="1"/>
  <c r="AC115" i="1"/>
  <c r="AD115" i="1"/>
  <c r="AE115" i="1"/>
  <c r="AF115" i="1"/>
  <c r="AG115" i="1"/>
  <c r="Z99" i="1"/>
  <c r="AA99" i="1"/>
  <c r="AB99" i="1"/>
  <c r="AC99" i="1"/>
  <c r="AD99" i="1"/>
  <c r="AE99" i="1"/>
  <c r="AF99" i="1"/>
  <c r="AG99" i="1"/>
  <c r="Y99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49" i="1"/>
  <c r="R49" i="1" s="1"/>
  <c r="D48" i="1"/>
  <c r="R48" i="1" s="1"/>
  <c r="D47" i="1"/>
  <c r="R47" i="1" s="1"/>
  <c r="D46" i="1"/>
  <c r="R46" i="1" s="1"/>
  <c r="D45" i="1"/>
  <c r="R45" i="1" s="1"/>
  <c r="D44" i="1"/>
  <c r="R44" i="1" s="1"/>
  <c r="D43" i="1"/>
  <c r="R43" i="1" s="1"/>
  <c r="D42" i="1"/>
  <c r="R42" i="1" s="1"/>
  <c r="D41" i="1"/>
  <c r="R41" i="1" s="1"/>
  <c r="D40" i="1"/>
  <c r="R40" i="1" s="1"/>
  <c r="D39" i="1"/>
  <c r="R39" i="1" s="1"/>
  <c r="D38" i="1"/>
  <c r="R38" i="1" s="1"/>
  <c r="D37" i="1"/>
  <c r="R37" i="1" s="1"/>
  <c r="D36" i="1"/>
  <c r="R36" i="1" s="1"/>
  <c r="D35" i="1"/>
  <c r="R35" i="1" s="1"/>
  <c r="D34" i="1"/>
  <c r="R34" i="1" s="1"/>
  <c r="D33" i="1"/>
  <c r="R33" i="1" s="1"/>
  <c r="D32" i="1"/>
  <c r="R32" i="1" s="1"/>
  <c r="D31" i="1"/>
  <c r="R31" i="1" s="1"/>
  <c r="D30" i="1"/>
  <c r="R30" i="1" s="1"/>
  <c r="AI113" i="1" l="1"/>
  <c r="AI127" i="1"/>
  <c r="AI131" i="1"/>
  <c r="AI123" i="1"/>
  <c r="AI101" i="1"/>
  <c r="AI105" i="1"/>
  <c r="AI109" i="1"/>
  <c r="AJ134" i="1"/>
  <c r="AJ126" i="1"/>
  <c r="AJ130" i="1"/>
  <c r="AJ100" i="1"/>
  <c r="AJ104" i="1"/>
  <c r="AJ108" i="1"/>
  <c r="AJ138" i="1"/>
  <c r="AJ122" i="1"/>
  <c r="AJ101" i="1"/>
  <c r="AJ105" i="1"/>
  <c r="AJ109" i="1"/>
  <c r="AJ113" i="1"/>
  <c r="AJ123" i="1"/>
  <c r="AJ127" i="1"/>
  <c r="AJ131" i="1"/>
  <c r="AI99" i="1"/>
  <c r="AI103" i="1"/>
  <c r="AI107" i="1"/>
  <c r="AI111" i="1"/>
  <c r="AI115" i="1"/>
  <c r="AI125" i="1"/>
  <c r="AI129" i="1"/>
  <c r="AI133" i="1"/>
  <c r="AI137" i="1"/>
  <c r="AH99" i="1"/>
  <c r="AH102" i="1"/>
  <c r="AH103" i="1"/>
  <c r="AH106" i="1"/>
  <c r="AH107" i="1"/>
  <c r="AH110" i="1"/>
  <c r="AH111" i="1"/>
  <c r="AH114" i="1"/>
  <c r="AH115" i="1"/>
  <c r="AH124" i="1"/>
  <c r="AH125" i="1"/>
  <c r="AH128" i="1"/>
  <c r="AH129" i="1"/>
  <c r="AH132" i="1"/>
  <c r="AH133" i="1"/>
  <c r="AH136" i="1"/>
  <c r="AH137" i="1"/>
  <c r="AJ99" i="1"/>
  <c r="AH101" i="1"/>
  <c r="AI102" i="1"/>
  <c r="AJ103" i="1"/>
  <c r="AH105" i="1"/>
  <c r="AI106" i="1"/>
  <c r="AJ107" i="1"/>
  <c r="AH109" i="1"/>
  <c r="AI110" i="1"/>
  <c r="AJ111" i="1"/>
  <c r="AH113" i="1"/>
  <c r="AI114" i="1"/>
  <c r="AJ115" i="1"/>
  <c r="AH123" i="1"/>
  <c r="AI124" i="1"/>
  <c r="AJ125" i="1"/>
  <c r="AH127" i="1"/>
  <c r="AI128" i="1"/>
  <c r="AJ129" i="1"/>
  <c r="AH131" i="1"/>
  <c r="AI132" i="1"/>
  <c r="AJ133" i="1"/>
  <c r="AI136" i="1"/>
  <c r="AJ137" i="1"/>
  <c r="AH100" i="1"/>
  <c r="AJ102" i="1"/>
  <c r="AH104" i="1"/>
  <c r="AJ106" i="1"/>
  <c r="AH108" i="1"/>
  <c r="AJ110" i="1"/>
  <c r="AJ114" i="1"/>
  <c r="AH122" i="1"/>
  <c r="AJ124" i="1"/>
  <c r="AH126" i="1"/>
  <c r="AJ128" i="1"/>
  <c r="AH130" i="1"/>
  <c r="AJ132" i="1"/>
  <c r="AH134" i="1"/>
  <c r="AJ136" i="1"/>
  <c r="AH138" i="1"/>
  <c r="AI100" i="1"/>
  <c r="AI104" i="1"/>
  <c r="AI108" i="1"/>
  <c r="AI122" i="1"/>
  <c r="AI126" i="1"/>
  <c r="AI130" i="1"/>
  <c r="AI134" i="1"/>
  <c r="AI138" i="1"/>
  <c r="Z12" i="1"/>
  <c r="AA12" i="1"/>
  <c r="AC12" i="1"/>
  <c r="AD12" i="1"/>
  <c r="AF12" i="1"/>
  <c r="AG12" i="1"/>
  <c r="Y13" i="1"/>
  <c r="Z13" i="1"/>
  <c r="AA13" i="1"/>
  <c r="AB13" i="1"/>
  <c r="AC13" i="1"/>
  <c r="AD13" i="1"/>
  <c r="AE13" i="1"/>
  <c r="AF13" i="1"/>
  <c r="AG13" i="1"/>
  <c r="Y14" i="1"/>
  <c r="Z14" i="1"/>
  <c r="AA14" i="1"/>
  <c r="AD14" i="1"/>
  <c r="AE14" i="1"/>
  <c r="AF14" i="1"/>
  <c r="AG14" i="1"/>
  <c r="AD10" i="1"/>
  <c r="AE10" i="1"/>
  <c r="AF10" i="1"/>
  <c r="AG10" i="1"/>
  <c r="Y15" i="1"/>
  <c r="Z15" i="1"/>
  <c r="AA15" i="1"/>
  <c r="AB15" i="1"/>
  <c r="AC15" i="1"/>
  <c r="AD15" i="1"/>
  <c r="AE15" i="1"/>
  <c r="AF15" i="1"/>
  <c r="AG15" i="1"/>
  <c r="Y16" i="1"/>
  <c r="Z16" i="1"/>
  <c r="AA16" i="1"/>
  <c r="AB16" i="1"/>
  <c r="AC16" i="1"/>
  <c r="AD16" i="1"/>
  <c r="AE16" i="1"/>
  <c r="AF16" i="1"/>
  <c r="AG16" i="1"/>
  <c r="Y17" i="1"/>
  <c r="Z17" i="1"/>
  <c r="AA17" i="1"/>
  <c r="AB17" i="1"/>
  <c r="AC17" i="1"/>
  <c r="AD17" i="1"/>
  <c r="AE17" i="1"/>
  <c r="AF17" i="1"/>
  <c r="AG17" i="1"/>
  <c r="Y18" i="1"/>
  <c r="Z18" i="1"/>
  <c r="AA18" i="1"/>
  <c r="AB18" i="1"/>
  <c r="AC18" i="1"/>
  <c r="AD18" i="1"/>
  <c r="AE18" i="1"/>
  <c r="AF18" i="1"/>
  <c r="AG18" i="1"/>
  <c r="Y19" i="1"/>
  <c r="Z19" i="1"/>
  <c r="AA19" i="1"/>
  <c r="AB19" i="1"/>
  <c r="AC19" i="1"/>
  <c r="AD19" i="1"/>
  <c r="AE19" i="1"/>
  <c r="AF19" i="1"/>
  <c r="AG19" i="1"/>
  <c r="Y20" i="1"/>
  <c r="Z20" i="1"/>
  <c r="AA20" i="1"/>
  <c r="AB20" i="1"/>
  <c r="AC20" i="1"/>
  <c r="AD20" i="1"/>
  <c r="AE20" i="1"/>
  <c r="AF20" i="1"/>
  <c r="AG20" i="1"/>
  <c r="Y21" i="1"/>
  <c r="Z21" i="1"/>
  <c r="AA21" i="1"/>
  <c r="AB21" i="1"/>
  <c r="AC21" i="1"/>
  <c r="AD21" i="1"/>
  <c r="AE21" i="1"/>
  <c r="AF21" i="1"/>
  <c r="AG21" i="1"/>
  <c r="Y22" i="1"/>
  <c r="Z22" i="1"/>
  <c r="AA22" i="1"/>
  <c r="AB22" i="1"/>
  <c r="AC22" i="1"/>
  <c r="AD22" i="1"/>
  <c r="AE22" i="1"/>
  <c r="AF22" i="1"/>
  <c r="AG22" i="1"/>
  <c r="Z9" i="1"/>
  <c r="AA9" i="1"/>
  <c r="AB9" i="1"/>
  <c r="AC9" i="1"/>
  <c r="AD9" i="1"/>
  <c r="AE9" i="1"/>
  <c r="AF9" i="1"/>
  <c r="AG9" i="1"/>
  <c r="Y23" i="1"/>
  <c r="Z23" i="1"/>
  <c r="AA23" i="1"/>
  <c r="AB23" i="1"/>
  <c r="AC23" i="1"/>
  <c r="AD23" i="1"/>
  <c r="AE23" i="1"/>
  <c r="AF23" i="1"/>
  <c r="AG23" i="1"/>
  <c r="Y24" i="1"/>
  <c r="Z24" i="1"/>
  <c r="AA24" i="1"/>
  <c r="AB24" i="1"/>
  <c r="AC24" i="1"/>
  <c r="AD24" i="1"/>
  <c r="AE24" i="1"/>
  <c r="AF24" i="1"/>
  <c r="AG24" i="1"/>
  <c r="Y26" i="1"/>
  <c r="Z26" i="1"/>
  <c r="AA26" i="1"/>
  <c r="AB26" i="1"/>
  <c r="AC26" i="1"/>
  <c r="AD26" i="1"/>
  <c r="AE26" i="1"/>
  <c r="AF26" i="1"/>
  <c r="AG26" i="1"/>
  <c r="Z11" i="1"/>
  <c r="AA11" i="1"/>
  <c r="AD11" i="1"/>
  <c r="AF11" i="1"/>
  <c r="AG11" i="1"/>
  <c r="Y11" i="1"/>
  <c r="Y31" i="1"/>
  <c r="Z31" i="1"/>
  <c r="AA31" i="1"/>
  <c r="AB31" i="1"/>
  <c r="AC31" i="1"/>
  <c r="AD31" i="1"/>
  <c r="AE31" i="1"/>
  <c r="AF31" i="1"/>
  <c r="AG31" i="1"/>
  <c r="Y32" i="1"/>
  <c r="Z32" i="1"/>
  <c r="AA32" i="1"/>
  <c r="AB32" i="1"/>
  <c r="AC32" i="1"/>
  <c r="AD32" i="1"/>
  <c r="AE32" i="1"/>
  <c r="AF32" i="1"/>
  <c r="AG32" i="1"/>
  <c r="Y33" i="1"/>
  <c r="Z33" i="1"/>
  <c r="AA33" i="1"/>
  <c r="AB33" i="1"/>
  <c r="AC33" i="1"/>
  <c r="AD33" i="1"/>
  <c r="AE33" i="1"/>
  <c r="AF33" i="1"/>
  <c r="AG33" i="1"/>
  <c r="Y34" i="1"/>
  <c r="Z34" i="1"/>
  <c r="AA34" i="1"/>
  <c r="AC34" i="1"/>
  <c r="AD34" i="1"/>
  <c r="AE34" i="1"/>
  <c r="AF34" i="1"/>
  <c r="AG34" i="1"/>
  <c r="Y35" i="1"/>
  <c r="Z35" i="1"/>
  <c r="AA35" i="1"/>
  <c r="AB35" i="1"/>
  <c r="AC35" i="1"/>
  <c r="AD35" i="1"/>
  <c r="AE35" i="1"/>
  <c r="AF35" i="1"/>
  <c r="AG35" i="1"/>
  <c r="Y36" i="1"/>
  <c r="Z36" i="1"/>
  <c r="AA36" i="1"/>
  <c r="AB36" i="1"/>
  <c r="AC36" i="1"/>
  <c r="AD36" i="1"/>
  <c r="AE36" i="1"/>
  <c r="AF36" i="1"/>
  <c r="AG36" i="1"/>
  <c r="Y37" i="1"/>
  <c r="Z37" i="1"/>
  <c r="AA37" i="1"/>
  <c r="AB37" i="1"/>
  <c r="AC37" i="1"/>
  <c r="AD37" i="1"/>
  <c r="AE37" i="1"/>
  <c r="AF37" i="1"/>
  <c r="AG37" i="1"/>
  <c r="Y38" i="1"/>
  <c r="Z38" i="1"/>
  <c r="AA38" i="1"/>
  <c r="AB38" i="1"/>
  <c r="AC38" i="1"/>
  <c r="AD38" i="1"/>
  <c r="AE38" i="1"/>
  <c r="AF38" i="1"/>
  <c r="AG38" i="1"/>
  <c r="Y39" i="1"/>
  <c r="Z39" i="1"/>
  <c r="AA39" i="1"/>
  <c r="AB39" i="1"/>
  <c r="AC39" i="1"/>
  <c r="AD39" i="1"/>
  <c r="AE39" i="1"/>
  <c r="AF39" i="1"/>
  <c r="AG39" i="1"/>
  <c r="Y40" i="1"/>
  <c r="Z40" i="1"/>
  <c r="AA40" i="1"/>
  <c r="AB40" i="1"/>
  <c r="AC40" i="1"/>
  <c r="AD40" i="1"/>
  <c r="AE40" i="1"/>
  <c r="AF40" i="1"/>
  <c r="AG40" i="1"/>
  <c r="Y41" i="1"/>
  <c r="Z41" i="1"/>
  <c r="AA41" i="1"/>
  <c r="AB41" i="1"/>
  <c r="AC41" i="1"/>
  <c r="AD41" i="1"/>
  <c r="AE41" i="1"/>
  <c r="AF41" i="1"/>
  <c r="AG41" i="1"/>
  <c r="Y42" i="1"/>
  <c r="Z42" i="1"/>
  <c r="AA42" i="1"/>
  <c r="AB42" i="1"/>
  <c r="AC42" i="1"/>
  <c r="AD42" i="1"/>
  <c r="AE42" i="1"/>
  <c r="AF42" i="1"/>
  <c r="AG42" i="1"/>
  <c r="Y43" i="1"/>
  <c r="Z43" i="1"/>
  <c r="AA43" i="1"/>
  <c r="AC43" i="1"/>
  <c r="AD43" i="1"/>
  <c r="AE43" i="1"/>
  <c r="AF43" i="1"/>
  <c r="AG43" i="1"/>
  <c r="Y44" i="1"/>
  <c r="Z44" i="1"/>
  <c r="AA44" i="1"/>
  <c r="AB44" i="1"/>
  <c r="AC44" i="1"/>
  <c r="AD44" i="1"/>
  <c r="AE44" i="1"/>
  <c r="AF44" i="1"/>
  <c r="AG44" i="1"/>
  <c r="Y45" i="1"/>
  <c r="Z45" i="1"/>
  <c r="AA45" i="1"/>
  <c r="AB45" i="1"/>
  <c r="AC45" i="1"/>
  <c r="AD45" i="1"/>
  <c r="AE45" i="1"/>
  <c r="AF45" i="1"/>
  <c r="AG45" i="1"/>
  <c r="Y46" i="1"/>
  <c r="Z46" i="1"/>
  <c r="AA46" i="1"/>
  <c r="AB46" i="1"/>
  <c r="AC46" i="1"/>
  <c r="AD46" i="1"/>
  <c r="AE46" i="1"/>
  <c r="AF46" i="1"/>
  <c r="AG46" i="1"/>
  <c r="Z30" i="1"/>
  <c r="AA30" i="1"/>
  <c r="AB30" i="1"/>
  <c r="AC30" i="1"/>
  <c r="AD30" i="1"/>
  <c r="AE30" i="1"/>
  <c r="AF30" i="1"/>
  <c r="AG30" i="1"/>
  <c r="Y30" i="1"/>
  <c r="Y77" i="1"/>
  <c r="Z77" i="1"/>
  <c r="AA77" i="1"/>
  <c r="AB77" i="1"/>
  <c r="AC77" i="1"/>
  <c r="AD77" i="1"/>
  <c r="AE77" i="1"/>
  <c r="AF77" i="1"/>
  <c r="AG77" i="1"/>
  <c r="Y78" i="1"/>
  <c r="Z78" i="1"/>
  <c r="AA78" i="1"/>
  <c r="AB78" i="1"/>
  <c r="AC78" i="1"/>
  <c r="AD78" i="1"/>
  <c r="AE78" i="1"/>
  <c r="AF78" i="1"/>
  <c r="AG78" i="1"/>
  <c r="Y79" i="1"/>
  <c r="Z79" i="1"/>
  <c r="AA79" i="1"/>
  <c r="AB79" i="1"/>
  <c r="AC79" i="1"/>
  <c r="AD79" i="1"/>
  <c r="AE79" i="1"/>
  <c r="AF79" i="1"/>
  <c r="AG79" i="1"/>
  <c r="Y80" i="1"/>
  <c r="Z80" i="1"/>
  <c r="AA80" i="1"/>
  <c r="AC80" i="1"/>
  <c r="AD80" i="1"/>
  <c r="AE80" i="1"/>
  <c r="AF80" i="1"/>
  <c r="AG80" i="1"/>
  <c r="Y81" i="1"/>
  <c r="Z81" i="1"/>
  <c r="AA81" i="1"/>
  <c r="AB81" i="1"/>
  <c r="AC81" i="1"/>
  <c r="AD81" i="1"/>
  <c r="AE81" i="1"/>
  <c r="AF81" i="1"/>
  <c r="AG81" i="1"/>
  <c r="Y82" i="1"/>
  <c r="Z82" i="1"/>
  <c r="AA82" i="1"/>
  <c r="AB82" i="1"/>
  <c r="AC82" i="1"/>
  <c r="AD82" i="1"/>
  <c r="AE82" i="1"/>
  <c r="AF82" i="1"/>
  <c r="AG82" i="1"/>
  <c r="Y83" i="1"/>
  <c r="Z83" i="1"/>
  <c r="AA83" i="1"/>
  <c r="AB83" i="1"/>
  <c r="AC83" i="1"/>
  <c r="AD83" i="1"/>
  <c r="AE83" i="1"/>
  <c r="AF83" i="1"/>
  <c r="AG83" i="1"/>
  <c r="Y84" i="1"/>
  <c r="Z84" i="1"/>
  <c r="AA84" i="1"/>
  <c r="AB84" i="1"/>
  <c r="AC84" i="1"/>
  <c r="AD84" i="1"/>
  <c r="AE84" i="1"/>
  <c r="AF84" i="1"/>
  <c r="AG84" i="1"/>
  <c r="Y85" i="1"/>
  <c r="Z85" i="1"/>
  <c r="AA85" i="1"/>
  <c r="AC85" i="1"/>
  <c r="AD85" i="1"/>
  <c r="AE85" i="1"/>
  <c r="AF85" i="1"/>
  <c r="AG85" i="1"/>
  <c r="Y86" i="1"/>
  <c r="Z86" i="1"/>
  <c r="AA86" i="1"/>
  <c r="AB86" i="1"/>
  <c r="AC86" i="1"/>
  <c r="AD86" i="1"/>
  <c r="AE86" i="1"/>
  <c r="AF86" i="1"/>
  <c r="AG86" i="1"/>
  <c r="Y87" i="1"/>
  <c r="Z87" i="1"/>
  <c r="AA87" i="1"/>
  <c r="AB87" i="1"/>
  <c r="AC87" i="1"/>
  <c r="AD87" i="1"/>
  <c r="AE87" i="1"/>
  <c r="AF87" i="1"/>
  <c r="AG87" i="1"/>
  <c r="Y88" i="1"/>
  <c r="Z88" i="1"/>
  <c r="AA88" i="1"/>
  <c r="AB88" i="1"/>
  <c r="AC88" i="1"/>
  <c r="AD88" i="1"/>
  <c r="AE88" i="1"/>
  <c r="AF88" i="1"/>
  <c r="AG88" i="1"/>
  <c r="AA89" i="1"/>
  <c r="AC89" i="1"/>
  <c r="AD89" i="1"/>
  <c r="AE89" i="1"/>
  <c r="AF89" i="1"/>
  <c r="AG89" i="1"/>
  <c r="Y90" i="1"/>
  <c r="Z90" i="1"/>
  <c r="AA90" i="1"/>
  <c r="AB90" i="1"/>
  <c r="AC90" i="1"/>
  <c r="AD90" i="1"/>
  <c r="AE90" i="1"/>
  <c r="AF90" i="1"/>
  <c r="AG90" i="1"/>
  <c r="Y91" i="1"/>
  <c r="Z91" i="1"/>
  <c r="AA91" i="1"/>
  <c r="AC91" i="1"/>
  <c r="AD91" i="1"/>
  <c r="AE91" i="1"/>
  <c r="AF91" i="1"/>
  <c r="AG91" i="1"/>
  <c r="Y92" i="1"/>
  <c r="Z92" i="1"/>
  <c r="AA92" i="1"/>
  <c r="AB92" i="1"/>
  <c r="AC92" i="1"/>
  <c r="AD92" i="1"/>
  <c r="AE92" i="1"/>
  <c r="AF92" i="1"/>
  <c r="AG92" i="1"/>
  <c r="Z76" i="1"/>
  <c r="AA76" i="1"/>
  <c r="AC76" i="1"/>
  <c r="AD76" i="1"/>
  <c r="AE76" i="1"/>
  <c r="AF76" i="1"/>
  <c r="AG76" i="1"/>
  <c r="Y76" i="1"/>
  <c r="AA65" i="1"/>
  <c r="Z53" i="1"/>
  <c r="AA53" i="1"/>
  <c r="Z54" i="1"/>
  <c r="AA54" i="1"/>
  <c r="Z55" i="1"/>
  <c r="AA55" i="1"/>
  <c r="Z56" i="1"/>
  <c r="AA56" i="1"/>
  <c r="Z57" i="1"/>
  <c r="AA57" i="1"/>
  <c r="Z58" i="1"/>
  <c r="AA58" i="1"/>
  <c r="Z59" i="1"/>
  <c r="AA59" i="1"/>
  <c r="Z60" i="1"/>
  <c r="AA60" i="1"/>
  <c r="Z61" i="1"/>
  <c r="AA61" i="1"/>
  <c r="Z62" i="1"/>
  <c r="AA62" i="1"/>
  <c r="Z63" i="1"/>
  <c r="AA63" i="1"/>
  <c r="Z64" i="1"/>
  <c r="AA64" i="1"/>
  <c r="Z65" i="1"/>
  <c r="Z66" i="1"/>
  <c r="AA66" i="1"/>
  <c r="Z67" i="1"/>
  <c r="AA67" i="1"/>
  <c r="Z68" i="1"/>
  <c r="AA68" i="1"/>
  <c r="Z69" i="1"/>
  <c r="AA69" i="1"/>
  <c r="D11" i="1"/>
  <c r="D12" i="1"/>
  <c r="D13" i="1"/>
  <c r="D9" i="1"/>
  <c r="D14" i="1"/>
  <c r="D15" i="1"/>
  <c r="D16" i="1"/>
  <c r="D17" i="1"/>
  <c r="D18" i="1"/>
  <c r="D19" i="1"/>
  <c r="D20" i="1"/>
  <c r="D21" i="1"/>
  <c r="D22" i="1"/>
  <c r="D23" i="1"/>
  <c r="D24" i="1"/>
  <c r="D26" i="1"/>
  <c r="D10" i="1"/>
  <c r="AJ26" i="1" l="1"/>
  <c r="AJ22" i="1"/>
  <c r="AJ86" i="1"/>
  <c r="AI86" i="1"/>
  <c r="AH86" i="1"/>
  <c r="AJ78" i="1"/>
  <c r="AI78" i="1"/>
  <c r="AH78" i="1"/>
  <c r="AJ82" i="1"/>
  <c r="AI82" i="1"/>
  <c r="AH82" i="1"/>
  <c r="AI81" i="1"/>
  <c r="AH81" i="1"/>
  <c r="AJ81" i="1"/>
  <c r="AI77" i="1"/>
  <c r="AH77" i="1"/>
  <c r="AJ77" i="1"/>
  <c r="AH92" i="1"/>
  <c r="AJ92" i="1"/>
  <c r="AI92" i="1"/>
  <c r="AH88" i="1"/>
  <c r="AJ88" i="1"/>
  <c r="AI88" i="1"/>
  <c r="AH84" i="1"/>
  <c r="AJ84" i="1"/>
  <c r="AI84" i="1"/>
  <c r="AH80" i="1"/>
  <c r="AJ80" i="1"/>
  <c r="AI80" i="1"/>
  <c r="AJ90" i="1"/>
  <c r="AI90" i="1"/>
  <c r="AH90" i="1"/>
  <c r="AH76" i="1"/>
  <c r="AJ76" i="1"/>
  <c r="AI76" i="1"/>
  <c r="AI85" i="1"/>
  <c r="AH85" i="1"/>
  <c r="AJ85" i="1"/>
  <c r="AJ91" i="1"/>
  <c r="AI91" i="1"/>
  <c r="AH91" i="1"/>
  <c r="AJ87" i="1"/>
  <c r="AI87" i="1"/>
  <c r="AH87" i="1"/>
  <c r="AJ83" i="1"/>
  <c r="AI83" i="1"/>
  <c r="AH83" i="1"/>
  <c r="AJ79" i="1"/>
  <c r="AI79" i="1"/>
  <c r="AH79" i="1"/>
  <c r="AH44" i="1"/>
  <c r="AJ44" i="1"/>
  <c r="AI44" i="1"/>
  <c r="AJ43" i="1"/>
  <c r="AI43" i="1"/>
  <c r="AH43" i="1"/>
  <c r="AJ39" i="1"/>
  <c r="AI39" i="1"/>
  <c r="AH39" i="1"/>
  <c r="AJ35" i="1"/>
  <c r="AI35" i="1"/>
  <c r="AH35" i="1"/>
  <c r="AI34" i="1"/>
  <c r="AH34" i="1"/>
  <c r="AJ34" i="1"/>
  <c r="AI30" i="1"/>
  <c r="AH30" i="1"/>
  <c r="AJ30" i="1"/>
  <c r="AI42" i="1"/>
  <c r="AH42" i="1"/>
  <c r="AJ42" i="1"/>
  <c r="AI38" i="1"/>
  <c r="AJ38" i="1"/>
  <c r="AH38" i="1"/>
  <c r="AH33" i="1"/>
  <c r="AJ33" i="1"/>
  <c r="AI33" i="1"/>
  <c r="AH37" i="1"/>
  <c r="AJ37" i="1"/>
  <c r="AI37" i="1"/>
  <c r="AH32" i="1"/>
  <c r="AJ32" i="1"/>
  <c r="AI32" i="1"/>
  <c r="AI46" i="1"/>
  <c r="AJ46" i="1"/>
  <c r="AH46" i="1"/>
  <c r="AH41" i="1"/>
  <c r="AI41" i="1"/>
  <c r="AJ41" i="1"/>
  <c r="AH45" i="1"/>
  <c r="AI45" i="1"/>
  <c r="AJ45" i="1"/>
  <c r="AH40" i="1"/>
  <c r="AJ40" i="1"/>
  <c r="AI40" i="1"/>
  <c r="AH36" i="1"/>
  <c r="AJ36" i="1"/>
  <c r="AI36" i="1"/>
  <c r="AJ31" i="1"/>
  <c r="AI31" i="1"/>
  <c r="AH31" i="1"/>
  <c r="AJ24" i="1"/>
  <c r="AJ21" i="1"/>
  <c r="AJ17" i="1"/>
  <c r="AJ11" i="1"/>
  <c r="AI14" i="1"/>
  <c r="AH13" i="1"/>
  <c r="AI23" i="1"/>
  <c r="AI20" i="1"/>
  <c r="AJ18" i="1"/>
  <c r="AI16" i="1"/>
  <c r="AJ14" i="1"/>
  <c r="AI24" i="1"/>
  <c r="AH19" i="1"/>
  <c r="AH15" i="1"/>
  <c r="AI13" i="1"/>
  <c r="AI21" i="1"/>
  <c r="AH26" i="1"/>
  <c r="AH22" i="1"/>
  <c r="AH18" i="1"/>
  <c r="AI17" i="1"/>
  <c r="AH11" i="1"/>
  <c r="AI26" i="1"/>
  <c r="AH24" i="1"/>
  <c r="AI22" i="1"/>
  <c r="AH21" i="1"/>
  <c r="AJ19" i="1"/>
  <c r="AI18" i="1"/>
  <c r="AH17" i="1"/>
  <c r="AJ15" i="1"/>
  <c r="AH14" i="1"/>
  <c r="AH23" i="1"/>
  <c r="AH20" i="1"/>
  <c r="AH16" i="1"/>
  <c r="AI11" i="1"/>
  <c r="AJ23" i="1"/>
  <c r="AJ20" i="1"/>
  <c r="AI19" i="1"/>
  <c r="AJ16" i="1"/>
  <c r="AI15" i="1"/>
  <c r="AJ13" i="1"/>
  <c r="AE67" i="1"/>
  <c r="AB67" i="1"/>
  <c r="AC60" i="1"/>
  <c r="AG62" i="1"/>
  <c r="Y54" i="1"/>
  <c r="AB54" i="1"/>
  <c r="AC54" i="1"/>
  <c r="AD54" i="1"/>
  <c r="AE54" i="1"/>
  <c r="AF54" i="1"/>
  <c r="AG54" i="1"/>
  <c r="Y55" i="1"/>
  <c r="AB55" i="1"/>
  <c r="AC55" i="1"/>
  <c r="AD55" i="1"/>
  <c r="AE55" i="1"/>
  <c r="AF55" i="1"/>
  <c r="AG55" i="1"/>
  <c r="Y56" i="1"/>
  <c r="AB56" i="1"/>
  <c r="AC56" i="1"/>
  <c r="AD56" i="1"/>
  <c r="AE56" i="1"/>
  <c r="AF56" i="1"/>
  <c r="AG56" i="1"/>
  <c r="Y57" i="1"/>
  <c r="AC57" i="1"/>
  <c r="AD57" i="1"/>
  <c r="AE57" i="1"/>
  <c r="AF57" i="1"/>
  <c r="AG57" i="1"/>
  <c r="Y58" i="1"/>
  <c r="AB58" i="1"/>
  <c r="AC58" i="1"/>
  <c r="AD58" i="1"/>
  <c r="AE58" i="1"/>
  <c r="AF58" i="1"/>
  <c r="AG58" i="1"/>
  <c r="Y59" i="1"/>
  <c r="AB59" i="1"/>
  <c r="AC59" i="1"/>
  <c r="AD59" i="1"/>
  <c r="AE59" i="1"/>
  <c r="AF59" i="1"/>
  <c r="AG59" i="1"/>
  <c r="Y60" i="1"/>
  <c r="AB60" i="1"/>
  <c r="AD60" i="1"/>
  <c r="AE60" i="1"/>
  <c r="AF60" i="1"/>
  <c r="AG60" i="1"/>
  <c r="Y61" i="1"/>
  <c r="AB61" i="1"/>
  <c r="AC61" i="1"/>
  <c r="AD61" i="1"/>
  <c r="AG61" i="1"/>
  <c r="Y62" i="1"/>
  <c r="AB62" i="1"/>
  <c r="AC62" i="1"/>
  <c r="AD62" i="1"/>
  <c r="AE62" i="1"/>
  <c r="AF62" i="1"/>
  <c r="Y63" i="1"/>
  <c r="AB63" i="1"/>
  <c r="AC63" i="1"/>
  <c r="AD63" i="1"/>
  <c r="AE63" i="1"/>
  <c r="AF63" i="1"/>
  <c r="AG63" i="1"/>
  <c r="Y64" i="1"/>
  <c r="AB64" i="1"/>
  <c r="AC64" i="1"/>
  <c r="AD64" i="1"/>
  <c r="AE64" i="1"/>
  <c r="AF64" i="1"/>
  <c r="AG64" i="1"/>
  <c r="Y65" i="1"/>
  <c r="AB65" i="1"/>
  <c r="AC65" i="1"/>
  <c r="AD65" i="1"/>
  <c r="AE65" i="1"/>
  <c r="AF65" i="1"/>
  <c r="AG65" i="1"/>
  <c r="AB66" i="1"/>
  <c r="AC66" i="1"/>
  <c r="AD66" i="1"/>
  <c r="AE66" i="1"/>
  <c r="AF66" i="1"/>
  <c r="AG66" i="1"/>
  <c r="Y67" i="1"/>
  <c r="AC67" i="1"/>
  <c r="AD67" i="1"/>
  <c r="AF67" i="1"/>
  <c r="AG67" i="1"/>
  <c r="Y68" i="1"/>
  <c r="AB68" i="1"/>
  <c r="AC68" i="1"/>
  <c r="AD68" i="1"/>
  <c r="AE68" i="1"/>
  <c r="AF68" i="1"/>
  <c r="AG68" i="1"/>
  <c r="Y69" i="1"/>
  <c r="AB69" i="1"/>
  <c r="AC69" i="1"/>
  <c r="AD69" i="1"/>
  <c r="AE69" i="1"/>
  <c r="AF69" i="1"/>
  <c r="AG69" i="1"/>
  <c r="AG53" i="1"/>
  <c r="AE53" i="1"/>
  <c r="AF53" i="1"/>
  <c r="AC53" i="1"/>
  <c r="AD53" i="1"/>
  <c r="AB53" i="1"/>
  <c r="Y53" i="1"/>
  <c r="Q141" i="1"/>
  <c r="K141" i="1"/>
  <c r="I141" i="1"/>
  <c r="G141" i="1"/>
  <c r="Q140" i="1"/>
  <c r="K140" i="1"/>
  <c r="I140" i="1"/>
  <c r="G140" i="1"/>
  <c r="Q139" i="1"/>
  <c r="K139" i="1"/>
  <c r="I139" i="1"/>
  <c r="G139" i="1"/>
  <c r="Q138" i="1"/>
  <c r="K138" i="1"/>
  <c r="I138" i="1"/>
  <c r="G138" i="1"/>
  <c r="Q137" i="1"/>
  <c r="K137" i="1"/>
  <c r="I137" i="1"/>
  <c r="G137" i="1"/>
  <c r="Q136" i="1"/>
  <c r="K136" i="1"/>
  <c r="I136" i="1"/>
  <c r="G136" i="1"/>
  <c r="Q135" i="1"/>
  <c r="K135" i="1"/>
  <c r="I135" i="1"/>
  <c r="G135" i="1"/>
  <c r="Q134" i="1"/>
  <c r="K134" i="1"/>
  <c r="I134" i="1"/>
  <c r="G134" i="1"/>
  <c r="Q133" i="1"/>
  <c r="K133" i="1"/>
  <c r="I133" i="1"/>
  <c r="G133" i="1"/>
  <c r="Q132" i="1"/>
  <c r="K132" i="1"/>
  <c r="I132" i="1"/>
  <c r="G132" i="1"/>
  <c r="Q131" i="1"/>
  <c r="K131" i="1"/>
  <c r="I131" i="1"/>
  <c r="G131" i="1"/>
  <c r="Q130" i="1"/>
  <c r="K130" i="1"/>
  <c r="I130" i="1"/>
  <c r="G130" i="1"/>
  <c r="Q129" i="1"/>
  <c r="K129" i="1"/>
  <c r="I129" i="1"/>
  <c r="G129" i="1"/>
  <c r="Q128" i="1"/>
  <c r="K128" i="1"/>
  <c r="I128" i="1"/>
  <c r="G128" i="1"/>
  <c r="Q127" i="1"/>
  <c r="K127" i="1"/>
  <c r="I127" i="1"/>
  <c r="G127" i="1"/>
  <c r="Q126" i="1"/>
  <c r="K126" i="1"/>
  <c r="I126" i="1"/>
  <c r="G126" i="1"/>
  <c r="Q125" i="1"/>
  <c r="K125" i="1"/>
  <c r="I125" i="1"/>
  <c r="G125" i="1"/>
  <c r="Q124" i="1"/>
  <c r="K124" i="1"/>
  <c r="I124" i="1"/>
  <c r="G124" i="1"/>
  <c r="Q123" i="1"/>
  <c r="K123" i="1"/>
  <c r="I123" i="1"/>
  <c r="G123" i="1"/>
  <c r="Q122" i="1"/>
  <c r="K122" i="1"/>
  <c r="I122" i="1"/>
  <c r="G122" i="1"/>
  <c r="G117" i="1"/>
  <c r="I117" i="1"/>
  <c r="K117" i="1"/>
  <c r="Q117" i="1"/>
  <c r="G118" i="1"/>
  <c r="I118" i="1"/>
  <c r="K118" i="1"/>
  <c r="Q118" i="1"/>
  <c r="Q116" i="1"/>
  <c r="K116" i="1"/>
  <c r="I116" i="1"/>
  <c r="G116" i="1"/>
  <c r="Q115" i="1"/>
  <c r="K115" i="1"/>
  <c r="I115" i="1"/>
  <c r="G115" i="1"/>
  <c r="Q114" i="1"/>
  <c r="K114" i="1"/>
  <c r="I114" i="1"/>
  <c r="G114" i="1"/>
  <c r="Q113" i="1"/>
  <c r="K113" i="1"/>
  <c r="I113" i="1"/>
  <c r="G113" i="1"/>
  <c r="Q112" i="1"/>
  <c r="K112" i="1"/>
  <c r="I112" i="1"/>
  <c r="G112" i="1"/>
  <c r="Q111" i="1"/>
  <c r="K111" i="1"/>
  <c r="I111" i="1"/>
  <c r="G111" i="1"/>
  <c r="Q110" i="1"/>
  <c r="K110" i="1"/>
  <c r="I110" i="1"/>
  <c r="G110" i="1"/>
  <c r="Q109" i="1"/>
  <c r="K109" i="1"/>
  <c r="I109" i="1"/>
  <c r="G109" i="1"/>
  <c r="Q108" i="1"/>
  <c r="K108" i="1"/>
  <c r="I108" i="1"/>
  <c r="G108" i="1"/>
  <c r="Q107" i="1"/>
  <c r="K107" i="1"/>
  <c r="I107" i="1"/>
  <c r="G107" i="1"/>
  <c r="Q106" i="1"/>
  <c r="K106" i="1"/>
  <c r="I106" i="1"/>
  <c r="G106" i="1"/>
  <c r="Q105" i="1"/>
  <c r="K105" i="1"/>
  <c r="I105" i="1"/>
  <c r="G105" i="1"/>
  <c r="Q104" i="1"/>
  <c r="K104" i="1"/>
  <c r="I104" i="1"/>
  <c r="G104" i="1"/>
  <c r="Q103" i="1"/>
  <c r="K103" i="1"/>
  <c r="I103" i="1"/>
  <c r="G103" i="1"/>
  <c r="Q102" i="1"/>
  <c r="K102" i="1"/>
  <c r="I102" i="1"/>
  <c r="G102" i="1"/>
  <c r="Q101" i="1"/>
  <c r="K101" i="1"/>
  <c r="I101" i="1"/>
  <c r="G101" i="1"/>
  <c r="Q100" i="1"/>
  <c r="K100" i="1"/>
  <c r="I100" i="1"/>
  <c r="G100" i="1"/>
  <c r="Q99" i="1"/>
  <c r="K99" i="1"/>
  <c r="I99" i="1"/>
  <c r="G99" i="1"/>
  <c r="U95" i="1"/>
  <c r="S95" i="1"/>
  <c r="Q95" i="1"/>
  <c r="K95" i="1"/>
  <c r="I95" i="1"/>
  <c r="G95" i="1"/>
  <c r="U94" i="1"/>
  <c r="S94" i="1"/>
  <c r="Q94" i="1"/>
  <c r="K94" i="1"/>
  <c r="I94" i="1"/>
  <c r="G94" i="1"/>
  <c r="U93" i="1"/>
  <c r="S93" i="1"/>
  <c r="Q93" i="1"/>
  <c r="K93" i="1"/>
  <c r="I93" i="1"/>
  <c r="G93" i="1"/>
  <c r="U92" i="1"/>
  <c r="S92" i="1"/>
  <c r="Q92" i="1"/>
  <c r="K92" i="1"/>
  <c r="I92" i="1"/>
  <c r="G92" i="1"/>
  <c r="U91" i="1"/>
  <c r="S91" i="1"/>
  <c r="Q91" i="1"/>
  <c r="K91" i="1"/>
  <c r="I91" i="1"/>
  <c r="G91" i="1"/>
  <c r="U90" i="1"/>
  <c r="S90" i="1"/>
  <c r="Q90" i="1"/>
  <c r="K90" i="1"/>
  <c r="I90" i="1"/>
  <c r="G90" i="1"/>
  <c r="U89" i="1"/>
  <c r="S89" i="1"/>
  <c r="Q89" i="1"/>
  <c r="K89" i="1"/>
  <c r="I89" i="1"/>
  <c r="G89" i="1"/>
  <c r="U88" i="1"/>
  <c r="S88" i="1"/>
  <c r="Q88" i="1"/>
  <c r="K88" i="1"/>
  <c r="I88" i="1"/>
  <c r="G88" i="1"/>
  <c r="U87" i="1"/>
  <c r="S87" i="1"/>
  <c r="Q87" i="1"/>
  <c r="K87" i="1"/>
  <c r="I87" i="1"/>
  <c r="G87" i="1"/>
  <c r="U86" i="1"/>
  <c r="S86" i="1"/>
  <c r="Q86" i="1"/>
  <c r="K86" i="1"/>
  <c r="I86" i="1"/>
  <c r="G86" i="1"/>
  <c r="U85" i="1"/>
  <c r="S85" i="1"/>
  <c r="Q85" i="1"/>
  <c r="K85" i="1"/>
  <c r="I85" i="1"/>
  <c r="G85" i="1"/>
  <c r="U84" i="1"/>
  <c r="S84" i="1"/>
  <c r="Q84" i="1"/>
  <c r="K84" i="1"/>
  <c r="I84" i="1"/>
  <c r="G84" i="1"/>
  <c r="U83" i="1"/>
  <c r="S83" i="1"/>
  <c r="Q83" i="1"/>
  <c r="K83" i="1"/>
  <c r="I83" i="1"/>
  <c r="G83" i="1"/>
  <c r="U82" i="1"/>
  <c r="S82" i="1"/>
  <c r="Q82" i="1"/>
  <c r="K82" i="1"/>
  <c r="I82" i="1"/>
  <c r="G82" i="1"/>
  <c r="U81" i="1"/>
  <c r="S81" i="1"/>
  <c r="Q81" i="1"/>
  <c r="K81" i="1"/>
  <c r="I81" i="1"/>
  <c r="G81" i="1"/>
  <c r="U80" i="1"/>
  <c r="S80" i="1"/>
  <c r="Q80" i="1"/>
  <c r="K80" i="1"/>
  <c r="I80" i="1"/>
  <c r="G80" i="1"/>
  <c r="U79" i="1"/>
  <c r="S79" i="1"/>
  <c r="Q79" i="1"/>
  <c r="K79" i="1"/>
  <c r="I79" i="1"/>
  <c r="G79" i="1"/>
  <c r="U78" i="1"/>
  <c r="S78" i="1"/>
  <c r="Q78" i="1"/>
  <c r="K78" i="1"/>
  <c r="I78" i="1"/>
  <c r="G78" i="1"/>
  <c r="U77" i="1"/>
  <c r="S77" i="1"/>
  <c r="Q77" i="1"/>
  <c r="K77" i="1"/>
  <c r="I77" i="1"/>
  <c r="G77" i="1"/>
  <c r="U76" i="1"/>
  <c r="S76" i="1"/>
  <c r="Q76" i="1"/>
  <c r="K76" i="1"/>
  <c r="I76" i="1"/>
  <c r="G76" i="1"/>
  <c r="Q72" i="1"/>
  <c r="K72" i="1"/>
  <c r="I72" i="1"/>
  <c r="G72" i="1"/>
  <c r="Q71" i="1"/>
  <c r="K71" i="1"/>
  <c r="I71" i="1"/>
  <c r="G71" i="1"/>
  <c r="Q70" i="1"/>
  <c r="K70" i="1"/>
  <c r="I70" i="1"/>
  <c r="G70" i="1"/>
  <c r="Q69" i="1"/>
  <c r="K69" i="1"/>
  <c r="I69" i="1"/>
  <c r="G69" i="1"/>
  <c r="Q68" i="1"/>
  <c r="K68" i="1"/>
  <c r="I68" i="1"/>
  <c r="G68" i="1"/>
  <c r="Q67" i="1"/>
  <c r="K67" i="1"/>
  <c r="I67" i="1"/>
  <c r="G67" i="1"/>
  <c r="Q66" i="1"/>
  <c r="K66" i="1"/>
  <c r="I66" i="1"/>
  <c r="G66" i="1"/>
  <c r="Q65" i="1"/>
  <c r="K65" i="1"/>
  <c r="I65" i="1"/>
  <c r="G65" i="1"/>
  <c r="Q64" i="1"/>
  <c r="K64" i="1"/>
  <c r="I64" i="1"/>
  <c r="G64" i="1"/>
  <c r="Q63" i="1"/>
  <c r="K63" i="1"/>
  <c r="I63" i="1"/>
  <c r="G63" i="1"/>
  <c r="Q62" i="1"/>
  <c r="K62" i="1"/>
  <c r="I62" i="1"/>
  <c r="G62" i="1"/>
  <c r="Q61" i="1"/>
  <c r="K61" i="1"/>
  <c r="I61" i="1"/>
  <c r="G61" i="1"/>
  <c r="Q60" i="1"/>
  <c r="K60" i="1"/>
  <c r="I60" i="1"/>
  <c r="G60" i="1"/>
  <c r="Q59" i="1"/>
  <c r="K59" i="1"/>
  <c r="I59" i="1"/>
  <c r="G59" i="1"/>
  <c r="Q58" i="1"/>
  <c r="K58" i="1"/>
  <c r="I58" i="1"/>
  <c r="G58" i="1"/>
  <c r="Q57" i="1"/>
  <c r="K57" i="1"/>
  <c r="I57" i="1"/>
  <c r="G57" i="1"/>
  <c r="Q56" i="1"/>
  <c r="K56" i="1"/>
  <c r="I56" i="1"/>
  <c r="G56" i="1"/>
  <c r="Q55" i="1"/>
  <c r="K55" i="1"/>
  <c r="I55" i="1"/>
  <c r="G55" i="1"/>
  <c r="Q54" i="1"/>
  <c r="K54" i="1"/>
  <c r="I54" i="1"/>
  <c r="G54" i="1"/>
  <c r="Q53" i="1"/>
  <c r="K53" i="1"/>
  <c r="I53" i="1"/>
  <c r="G53" i="1"/>
  <c r="R53" i="1" l="1"/>
  <c r="R55" i="1"/>
  <c r="AF61" i="1" s="1"/>
  <c r="R57" i="1"/>
  <c r="R59" i="1"/>
  <c r="R60" i="1"/>
  <c r="R62" i="1"/>
  <c r="R64" i="1"/>
  <c r="R66" i="1"/>
  <c r="R68" i="1"/>
  <c r="R70" i="1"/>
  <c r="R72" i="1"/>
  <c r="V78" i="1"/>
  <c r="AB85" i="1" s="1"/>
  <c r="AL85" i="1" s="1"/>
  <c r="V80" i="1"/>
  <c r="V82" i="1"/>
  <c r="AB76" i="1" s="1"/>
  <c r="AM76" i="1" s="1"/>
  <c r="V94" i="1"/>
  <c r="R101" i="1"/>
  <c r="R103" i="1"/>
  <c r="R105" i="1"/>
  <c r="R107" i="1"/>
  <c r="R109" i="1"/>
  <c r="R111" i="1"/>
  <c r="R113" i="1"/>
  <c r="R115" i="1"/>
  <c r="R123" i="1"/>
  <c r="R125" i="1"/>
  <c r="R127" i="1"/>
  <c r="R129" i="1"/>
  <c r="R131" i="1"/>
  <c r="R134" i="1"/>
  <c r="R136" i="1"/>
  <c r="R138" i="1"/>
  <c r="R140" i="1"/>
  <c r="R54" i="1"/>
  <c r="R56" i="1"/>
  <c r="R58" i="1"/>
  <c r="R61" i="1"/>
  <c r="R63" i="1"/>
  <c r="R65" i="1"/>
  <c r="R67" i="1"/>
  <c r="R69" i="1"/>
  <c r="R71" i="1"/>
  <c r="V76" i="1"/>
  <c r="AB80" i="1" s="1"/>
  <c r="AM80" i="1" s="1"/>
  <c r="V84" i="1"/>
  <c r="V86" i="1"/>
  <c r="V90" i="1"/>
  <c r="V92" i="1"/>
  <c r="R102" i="1"/>
  <c r="R104" i="1"/>
  <c r="R106" i="1"/>
  <c r="R108" i="1"/>
  <c r="R110" i="1"/>
  <c r="R112" i="1"/>
  <c r="R114" i="1"/>
  <c r="R116" i="1"/>
  <c r="R122" i="1"/>
  <c r="R124" i="1"/>
  <c r="R126" i="1"/>
  <c r="R128" i="1"/>
  <c r="R130" i="1"/>
  <c r="R132" i="1"/>
  <c r="R133" i="1"/>
  <c r="R135" i="1"/>
  <c r="R137" i="1"/>
  <c r="R139" i="1"/>
  <c r="R141" i="1"/>
  <c r="V88" i="1"/>
  <c r="V77" i="1"/>
  <c r="AB91" i="1" s="1"/>
  <c r="AP91" i="1" s="1"/>
  <c r="V79" i="1"/>
  <c r="V81" i="1"/>
  <c r="V83" i="1"/>
  <c r="V85" i="1"/>
  <c r="V87" i="1"/>
  <c r="V89" i="1"/>
  <c r="V91" i="1"/>
  <c r="V93" i="1"/>
  <c r="V95" i="1"/>
  <c r="AB57" i="1"/>
  <c r="Y66" i="1"/>
  <c r="AJ66" i="1" s="1"/>
  <c r="R99" i="1"/>
  <c r="R100" i="1"/>
  <c r="R118" i="1"/>
  <c r="R117" i="1"/>
  <c r="AB126" i="1"/>
  <c r="AM126" i="1" s="1"/>
  <c r="AB103" i="1"/>
  <c r="AN103" i="1" s="1"/>
  <c r="AI61" i="1"/>
  <c r="AJ61" i="1"/>
  <c r="AH61" i="1"/>
  <c r="AJ54" i="1"/>
  <c r="AH54" i="1"/>
  <c r="AI54" i="1"/>
  <c r="AI65" i="1"/>
  <c r="AH65" i="1"/>
  <c r="AJ65" i="1"/>
  <c r="AJ62" i="1"/>
  <c r="AH62" i="1"/>
  <c r="AI62" i="1"/>
  <c r="AI59" i="1"/>
  <c r="AH59" i="1"/>
  <c r="AJ59" i="1"/>
  <c r="AJ55" i="1"/>
  <c r="AI55" i="1"/>
  <c r="AH55" i="1"/>
  <c r="AI53" i="1"/>
  <c r="AJ53" i="1"/>
  <c r="AH53" i="1"/>
  <c r="AH68" i="1"/>
  <c r="AJ68" i="1"/>
  <c r="AI68" i="1"/>
  <c r="AH60" i="1"/>
  <c r="AJ60" i="1"/>
  <c r="AI60" i="1"/>
  <c r="AH56" i="1"/>
  <c r="AJ56" i="1"/>
  <c r="AI56" i="1"/>
  <c r="AH64" i="1"/>
  <c r="AJ64" i="1"/>
  <c r="AI64" i="1"/>
  <c r="AJ58" i="1"/>
  <c r="AI58" i="1"/>
  <c r="AH58" i="1"/>
  <c r="AI69" i="1"/>
  <c r="AJ69" i="1"/>
  <c r="AH69" i="1"/>
  <c r="AH67" i="1"/>
  <c r="AJ67" i="1"/>
  <c r="AI67" i="1"/>
  <c r="AJ63" i="1"/>
  <c r="AI63" i="1"/>
  <c r="AH63" i="1"/>
  <c r="AI57" i="1"/>
  <c r="AH57" i="1"/>
  <c r="AJ57" i="1"/>
  <c r="AE61" i="1"/>
  <c r="AM61" i="1" s="1"/>
  <c r="AO100" i="1"/>
  <c r="AN99" i="1"/>
  <c r="AM115" i="1"/>
  <c r="AO109" i="1"/>
  <c r="AO108" i="1"/>
  <c r="AM106" i="1"/>
  <c r="AO105" i="1"/>
  <c r="AP102" i="1"/>
  <c r="AN122" i="1"/>
  <c r="AM137" i="1"/>
  <c r="AO135" i="1"/>
  <c r="AO132" i="1"/>
  <c r="AM131" i="1"/>
  <c r="AO128" i="1"/>
  <c r="AM127" i="1"/>
  <c r="AO124" i="1"/>
  <c r="AN123" i="1"/>
  <c r="AO54" i="1"/>
  <c r="AL81" i="1"/>
  <c r="AK77" i="1"/>
  <c r="AM99" i="1"/>
  <c r="AO113" i="1"/>
  <c r="AP110" i="1"/>
  <c r="AO104" i="1"/>
  <c r="AO101" i="1"/>
  <c r="AN100" i="1"/>
  <c r="AP133" i="1"/>
  <c r="AO59" i="1"/>
  <c r="AN92" i="1"/>
  <c r="AO90" i="1"/>
  <c r="AM88" i="1"/>
  <c r="AK87" i="1"/>
  <c r="AN86" i="1"/>
  <c r="AM84" i="1"/>
  <c r="AO83" i="1"/>
  <c r="AN82" i="1"/>
  <c r="AO81" i="1"/>
  <c r="AK79" i="1"/>
  <c r="AN78" i="1"/>
  <c r="AN77" i="1"/>
  <c r="AB89" i="1"/>
  <c r="AL89" i="1" s="1"/>
  <c r="AL87" i="1"/>
  <c r="AL83" i="1"/>
  <c r="AL79" i="1"/>
  <c r="AK92" i="1"/>
  <c r="AN88" i="1"/>
  <c r="AN84" i="1"/>
  <c r="AM129" i="1"/>
  <c r="AM125" i="1"/>
  <c r="AN134" i="1"/>
  <c r="AM130" i="1"/>
  <c r="AP122" i="1"/>
  <c r="AP125" i="1"/>
  <c r="AP129" i="1"/>
  <c r="AN131" i="1"/>
  <c r="AN138" i="1"/>
  <c r="AP137" i="1"/>
  <c r="AM122" i="1"/>
  <c r="AO123" i="1"/>
  <c r="AN127" i="1"/>
  <c r="AN130" i="1"/>
  <c r="AO131" i="1"/>
  <c r="AM138" i="1"/>
  <c r="AM133" i="1"/>
  <c r="AN126" i="1"/>
  <c r="AO127" i="1"/>
  <c r="AO136" i="1"/>
  <c r="AM111" i="1"/>
  <c r="AP106" i="1"/>
  <c r="AN115" i="1"/>
  <c r="AM114" i="1"/>
  <c r="AN112" i="1"/>
  <c r="AN111" i="1"/>
  <c r="AN107" i="1"/>
  <c r="AM110" i="1"/>
  <c r="AO112" i="1"/>
  <c r="AM102" i="1"/>
  <c r="AN104" i="1"/>
  <c r="AO62" i="1"/>
  <c r="AO58" i="1"/>
  <c r="AM56" i="1"/>
  <c r="AN62" i="1"/>
  <c r="AM86" i="1"/>
  <c r="AK83" i="1"/>
  <c r="AM78" i="1"/>
  <c r="AM92" i="1"/>
  <c r="AM90" i="1"/>
  <c r="AP88" i="1"/>
  <c r="AL88" i="1"/>
  <c r="AN87" i="1"/>
  <c r="AP86" i="1"/>
  <c r="AL86" i="1"/>
  <c r="AP84" i="1"/>
  <c r="AL84" i="1"/>
  <c r="AN83" i="1"/>
  <c r="AP82" i="1"/>
  <c r="AL82" i="1"/>
  <c r="AN81" i="1"/>
  <c r="AN79" i="1"/>
  <c r="AP78" i="1"/>
  <c r="AK78" i="1"/>
  <c r="AM77" i="1"/>
  <c r="AO87" i="1"/>
  <c r="AM82" i="1"/>
  <c r="AK81" i="1"/>
  <c r="AO79" i="1"/>
  <c r="AP92" i="1"/>
  <c r="AL92" i="1"/>
  <c r="AP90" i="1"/>
  <c r="AK90" i="1"/>
  <c r="AO88" i="1"/>
  <c r="AK88" i="1"/>
  <c r="AM87" i="1"/>
  <c r="AO86" i="1"/>
  <c r="AK86" i="1"/>
  <c r="AO84" i="1"/>
  <c r="AK84" i="1"/>
  <c r="AM83" i="1"/>
  <c r="AO82" i="1"/>
  <c r="AK82" i="1"/>
  <c r="AM81" i="1"/>
  <c r="AM79" i="1"/>
  <c r="AO78" i="1"/>
  <c r="AP77" i="1"/>
  <c r="AL77" i="1"/>
  <c r="AL78" i="1"/>
  <c r="AN90" i="1"/>
  <c r="AL90" i="1"/>
  <c r="AO92" i="1"/>
  <c r="AP87" i="1"/>
  <c r="AP83" i="1"/>
  <c r="AP81" i="1"/>
  <c r="AP79" i="1"/>
  <c r="AO77" i="1"/>
  <c r="AM123" i="1"/>
  <c r="AM134" i="1"/>
  <c r="AN135" i="1"/>
  <c r="AM107" i="1"/>
  <c r="AN108" i="1"/>
  <c r="AP114" i="1"/>
  <c r="AN53" i="1"/>
  <c r="AO67" i="1"/>
  <c r="AL58" i="1"/>
  <c r="AP68" i="1"/>
  <c r="AM65" i="1"/>
  <c r="AM64" i="1"/>
  <c r="AN69" i="1"/>
  <c r="AM68" i="1"/>
  <c r="AN66" i="1"/>
  <c r="AO63" i="1"/>
  <c r="AM60" i="1"/>
  <c r="AN57" i="1"/>
  <c r="AP56" i="1"/>
  <c r="AO55" i="1"/>
  <c r="AO66" i="1"/>
  <c r="AN65" i="1"/>
  <c r="AM57" i="1"/>
  <c r="AN58" i="1"/>
  <c r="AP64" i="1"/>
  <c r="AM53" i="1"/>
  <c r="AN54" i="1"/>
  <c r="AP60" i="1"/>
  <c r="AM69" i="1"/>
  <c r="AO39" i="1"/>
  <c r="AM35" i="1"/>
  <c r="AO32" i="1"/>
  <c r="AM31" i="1"/>
  <c r="AP33" i="1"/>
  <c r="AP37" i="1"/>
  <c r="AM46" i="1"/>
  <c r="AO33" i="1"/>
  <c r="AM37" i="1"/>
  <c r="AM42" i="1"/>
  <c r="AN46" i="1"/>
  <c r="AM38" i="1"/>
  <c r="AN42" i="1"/>
  <c r="AP45" i="1"/>
  <c r="AK131" i="1"/>
  <c r="AL136" i="1"/>
  <c r="AK122" i="1"/>
  <c r="AO122" i="1"/>
  <c r="AL123" i="1"/>
  <c r="AP123" i="1"/>
  <c r="AM124" i="1"/>
  <c r="AN125" i="1"/>
  <c r="AL127" i="1"/>
  <c r="AP127" i="1"/>
  <c r="AM128" i="1"/>
  <c r="AN129" i="1"/>
  <c r="AK130" i="1"/>
  <c r="AO130" i="1"/>
  <c r="AL131" i="1"/>
  <c r="AP131" i="1"/>
  <c r="AM132" i="1"/>
  <c r="AN133" i="1"/>
  <c r="AK134" i="1"/>
  <c r="AO134" i="1"/>
  <c r="AL135" i="1"/>
  <c r="AP135" i="1"/>
  <c r="AM136" i="1"/>
  <c r="AN137" i="1"/>
  <c r="AK138" i="1"/>
  <c r="AO138" i="1"/>
  <c r="AL124" i="1"/>
  <c r="AP124" i="1"/>
  <c r="AL128" i="1"/>
  <c r="AP128" i="1"/>
  <c r="AK135" i="1"/>
  <c r="AP136" i="1"/>
  <c r="AL122" i="1"/>
  <c r="AN124" i="1"/>
  <c r="AK125" i="1"/>
  <c r="AO125" i="1"/>
  <c r="AL126" i="1"/>
  <c r="AN128" i="1"/>
  <c r="AK129" i="1"/>
  <c r="AO129" i="1"/>
  <c r="AL130" i="1"/>
  <c r="AP130" i="1"/>
  <c r="AN132" i="1"/>
  <c r="AK133" i="1"/>
  <c r="AO133" i="1"/>
  <c r="AL134" i="1"/>
  <c r="AP134" i="1"/>
  <c r="AM135" i="1"/>
  <c r="AN136" i="1"/>
  <c r="AK137" i="1"/>
  <c r="AO137" i="1"/>
  <c r="AL138" i="1"/>
  <c r="AP138" i="1"/>
  <c r="AK123" i="1"/>
  <c r="AK127" i="1"/>
  <c r="AL132" i="1"/>
  <c r="AP132" i="1"/>
  <c r="AK124" i="1"/>
  <c r="AL125" i="1"/>
  <c r="AK128" i="1"/>
  <c r="AL129" i="1"/>
  <c r="AK132" i="1"/>
  <c r="AL133" i="1"/>
  <c r="AK136" i="1"/>
  <c r="AL137" i="1"/>
  <c r="AK100" i="1"/>
  <c r="AL105" i="1"/>
  <c r="AP105" i="1"/>
  <c r="AP113" i="1"/>
  <c r="AK99" i="1"/>
  <c r="AO99" i="1"/>
  <c r="AL100" i="1"/>
  <c r="AP100" i="1"/>
  <c r="AM101" i="1"/>
  <c r="AN102" i="1"/>
  <c r="AL104" i="1"/>
  <c r="AP104" i="1"/>
  <c r="AM105" i="1"/>
  <c r="AN106" i="1"/>
  <c r="AK107" i="1"/>
  <c r="AO107" i="1"/>
  <c r="AL108" i="1"/>
  <c r="AP108" i="1"/>
  <c r="AM109" i="1"/>
  <c r="AN110" i="1"/>
  <c r="AK111" i="1"/>
  <c r="AO111" i="1"/>
  <c r="AL112" i="1"/>
  <c r="AP112" i="1"/>
  <c r="AM113" i="1"/>
  <c r="AN114" i="1"/>
  <c r="AK115" i="1"/>
  <c r="AO115" i="1"/>
  <c r="AP101" i="1"/>
  <c r="AK108" i="1"/>
  <c r="AK112" i="1"/>
  <c r="AL99" i="1"/>
  <c r="AP99" i="1"/>
  <c r="AM100" i="1"/>
  <c r="AN101" i="1"/>
  <c r="AK102" i="1"/>
  <c r="AO102" i="1"/>
  <c r="AM104" i="1"/>
  <c r="AN105" i="1"/>
  <c r="AK106" i="1"/>
  <c r="AO106" i="1"/>
  <c r="AL107" i="1"/>
  <c r="AP107" i="1"/>
  <c r="AM108" i="1"/>
  <c r="AN109" i="1"/>
  <c r="AK110" i="1"/>
  <c r="AO110" i="1"/>
  <c r="AL111" i="1"/>
  <c r="AP111" i="1"/>
  <c r="AM112" i="1"/>
  <c r="AN113" i="1"/>
  <c r="AK114" i="1"/>
  <c r="AO114" i="1"/>
  <c r="AL115" i="1"/>
  <c r="AP115" i="1"/>
  <c r="AL101" i="1"/>
  <c r="AK104" i="1"/>
  <c r="AL109" i="1"/>
  <c r="AP109" i="1"/>
  <c r="AL113" i="1"/>
  <c r="AK101" i="1"/>
  <c r="AL102" i="1"/>
  <c r="AK105" i="1"/>
  <c r="AL106" i="1"/>
  <c r="AK109" i="1"/>
  <c r="AL110" i="1"/>
  <c r="AK113" i="1"/>
  <c r="AL114" i="1"/>
  <c r="AL32" i="1"/>
  <c r="AP32" i="1"/>
  <c r="AK35" i="1"/>
  <c r="AL31" i="1"/>
  <c r="AM32" i="1"/>
  <c r="AN33" i="1"/>
  <c r="AL35" i="1"/>
  <c r="AP35" i="1"/>
  <c r="AM36" i="1"/>
  <c r="AN37" i="1"/>
  <c r="AK38" i="1"/>
  <c r="AO38" i="1"/>
  <c r="AL39" i="1"/>
  <c r="AP39" i="1"/>
  <c r="AK42" i="1"/>
  <c r="AO42" i="1"/>
  <c r="AM44" i="1"/>
  <c r="AN45" i="1"/>
  <c r="AK46" i="1"/>
  <c r="AO46" i="1"/>
  <c r="AM33" i="1"/>
  <c r="AL36" i="1"/>
  <c r="AN32" i="1"/>
  <c r="AK33" i="1"/>
  <c r="AN36" i="1"/>
  <c r="AK37" i="1"/>
  <c r="AO37" i="1"/>
  <c r="AL38" i="1"/>
  <c r="AP38" i="1"/>
  <c r="AM39" i="1"/>
  <c r="AL42" i="1"/>
  <c r="AP42" i="1"/>
  <c r="AN44" i="1"/>
  <c r="AK45" i="1"/>
  <c r="AO45" i="1"/>
  <c r="AL46" i="1"/>
  <c r="AP46" i="1"/>
  <c r="AK39" i="1"/>
  <c r="AL44" i="1"/>
  <c r="AP44" i="1"/>
  <c r="AK32" i="1"/>
  <c r="AL33" i="1"/>
  <c r="AK36" i="1"/>
  <c r="AL37" i="1"/>
  <c r="AK44" i="1"/>
  <c r="AL45" i="1"/>
  <c r="AK58" i="1"/>
  <c r="AL59" i="1"/>
  <c r="AK62" i="1"/>
  <c r="AL63" i="1"/>
  <c r="AP63" i="1"/>
  <c r="AK53" i="1"/>
  <c r="AO53" i="1"/>
  <c r="AL54" i="1"/>
  <c r="AP54" i="1"/>
  <c r="AM55" i="1"/>
  <c r="AN56" i="1"/>
  <c r="AK57" i="1"/>
  <c r="AO57" i="1"/>
  <c r="AP58" i="1"/>
  <c r="AM59" i="1"/>
  <c r="AN60" i="1"/>
  <c r="AL62" i="1"/>
  <c r="AP62" i="1"/>
  <c r="AM63" i="1"/>
  <c r="AN64" i="1"/>
  <c r="AK65" i="1"/>
  <c r="AO65" i="1"/>
  <c r="AL66" i="1"/>
  <c r="AP66" i="1"/>
  <c r="AM67" i="1"/>
  <c r="AN68" i="1"/>
  <c r="AK69" i="1"/>
  <c r="AO69" i="1"/>
  <c r="AL55" i="1"/>
  <c r="AP55" i="1"/>
  <c r="AK66" i="1"/>
  <c r="AL53" i="1"/>
  <c r="AP53" i="1"/>
  <c r="AM54" i="1"/>
  <c r="AN55" i="1"/>
  <c r="AK56" i="1"/>
  <c r="AO56" i="1"/>
  <c r="AL57" i="1"/>
  <c r="AP57" i="1"/>
  <c r="AM58" i="1"/>
  <c r="AN59" i="1"/>
  <c r="AK60" i="1"/>
  <c r="AO60" i="1"/>
  <c r="AM62" i="1"/>
  <c r="AN63" i="1"/>
  <c r="AK64" i="1"/>
  <c r="AO64" i="1"/>
  <c r="AL65" i="1"/>
  <c r="AP65" i="1"/>
  <c r="AM66" i="1"/>
  <c r="AN67" i="1"/>
  <c r="AK68" i="1"/>
  <c r="AO68" i="1"/>
  <c r="AL69" i="1"/>
  <c r="AP69" i="1"/>
  <c r="AK54" i="1"/>
  <c r="AP59" i="1"/>
  <c r="AL67" i="1"/>
  <c r="AP67" i="1"/>
  <c r="AK55" i="1"/>
  <c r="AL56" i="1"/>
  <c r="AK59" i="1"/>
  <c r="AL60" i="1"/>
  <c r="AK63" i="1"/>
  <c r="AL64" i="1"/>
  <c r="AK67" i="1"/>
  <c r="AL68" i="1"/>
  <c r="AL22" i="1"/>
  <c r="AL18" i="1"/>
  <c r="AN16" i="1"/>
  <c r="AK24" i="1"/>
  <c r="AM9" i="1"/>
  <c r="AK21" i="1"/>
  <c r="AM19" i="1"/>
  <c r="AK17" i="1"/>
  <c r="AM15" i="1"/>
  <c r="AL26" i="1"/>
  <c r="AN23" i="1"/>
  <c r="AN20" i="1"/>
  <c r="AO26" i="1"/>
  <c r="AN24" i="1"/>
  <c r="AM23" i="1"/>
  <c r="AL9" i="1"/>
  <c r="AO22" i="1"/>
  <c r="AN21" i="1"/>
  <c r="AM20" i="1"/>
  <c r="AP19" i="1"/>
  <c r="AO18" i="1"/>
  <c r="AN17" i="1"/>
  <c r="AM16" i="1"/>
  <c r="AL15" i="1"/>
  <c r="AP9" i="1"/>
  <c r="AK22" i="1"/>
  <c r="AN26" i="1"/>
  <c r="AM24" i="1"/>
  <c r="AP23" i="1"/>
  <c r="AL23" i="1"/>
  <c r="AO9" i="1"/>
  <c r="AK9" i="1"/>
  <c r="AN22" i="1"/>
  <c r="AM21" i="1"/>
  <c r="AP20" i="1"/>
  <c r="AL20" i="1"/>
  <c r="AO19" i="1"/>
  <c r="AK19" i="1"/>
  <c r="AN18" i="1"/>
  <c r="AM17" i="1"/>
  <c r="AP16" i="1"/>
  <c r="AL16" i="1"/>
  <c r="AO15" i="1"/>
  <c r="AK15" i="1"/>
  <c r="AK26" i="1"/>
  <c r="AL19" i="1"/>
  <c r="AK18" i="1"/>
  <c r="AP15" i="1"/>
  <c r="AM26" i="1"/>
  <c r="AP24" i="1"/>
  <c r="AL24" i="1"/>
  <c r="AO23" i="1"/>
  <c r="AK23" i="1"/>
  <c r="AN9" i="1"/>
  <c r="AM22" i="1"/>
  <c r="AP21" i="1"/>
  <c r="AL21" i="1"/>
  <c r="AO20" i="1"/>
  <c r="AK20" i="1"/>
  <c r="AN19" i="1"/>
  <c r="AM18" i="1"/>
  <c r="AP17" i="1"/>
  <c r="AL17" i="1"/>
  <c r="AO16" i="1"/>
  <c r="AK16" i="1"/>
  <c r="AN15" i="1"/>
  <c r="AP26" i="1"/>
  <c r="AO24" i="1"/>
  <c r="AP22" i="1"/>
  <c r="AO21" i="1"/>
  <c r="AP18" i="1"/>
  <c r="AO17" i="1"/>
  <c r="G15" i="1"/>
  <c r="I15" i="1"/>
  <c r="K15" i="1"/>
  <c r="Q15" i="1"/>
  <c r="G16" i="1"/>
  <c r="I16" i="1"/>
  <c r="K16" i="1"/>
  <c r="Q16" i="1"/>
  <c r="G17" i="1"/>
  <c r="I17" i="1"/>
  <c r="K17" i="1"/>
  <c r="Q17" i="1"/>
  <c r="G18" i="1"/>
  <c r="I18" i="1"/>
  <c r="K18" i="1"/>
  <c r="Q18" i="1"/>
  <c r="G19" i="1"/>
  <c r="I19" i="1"/>
  <c r="K19" i="1"/>
  <c r="Q19" i="1"/>
  <c r="G20" i="1"/>
  <c r="I20" i="1"/>
  <c r="K20" i="1"/>
  <c r="Q20" i="1"/>
  <c r="G21" i="1"/>
  <c r="I21" i="1"/>
  <c r="K21" i="1"/>
  <c r="Q21" i="1"/>
  <c r="G22" i="1"/>
  <c r="I22" i="1"/>
  <c r="K22" i="1"/>
  <c r="Q22" i="1"/>
  <c r="G23" i="1"/>
  <c r="I23" i="1"/>
  <c r="K23" i="1"/>
  <c r="Q23" i="1"/>
  <c r="G24" i="1"/>
  <c r="I24" i="1"/>
  <c r="K24" i="1"/>
  <c r="Q24" i="1"/>
  <c r="G26" i="1"/>
  <c r="I26" i="1"/>
  <c r="K26" i="1"/>
  <c r="Q26" i="1"/>
  <c r="AH66" i="1" l="1"/>
  <c r="AO126" i="1"/>
  <c r="AK126" i="1"/>
  <c r="AP126" i="1"/>
  <c r="AI66" i="1"/>
  <c r="R24" i="1"/>
  <c r="R22" i="1"/>
  <c r="R20" i="1"/>
  <c r="R17" i="1"/>
  <c r="R15" i="1"/>
  <c r="R26" i="1"/>
  <c r="R23" i="1"/>
  <c r="R21" i="1"/>
  <c r="R19" i="1"/>
  <c r="R18" i="1"/>
  <c r="R16" i="1"/>
  <c r="AK80" i="1"/>
  <c r="AO80" i="1"/>
  <c r="AL80" i="1"/>
  <c r="AN80" i="1"/>
  <c r="AP89" i="1"/>
  <c r="AP103" i="1"/>
  <c r="AM103" i="1"/>
  <c r="Y135" i="1"/>
  <c r="Y112" i="1"/>
  <c r="AL103" i="1"/>
  <c r="AO103" i="1"/>
  <c r="AK103" i="1"/>
  <c r="AO76" i="1"/>
  <c r="AP76" i="1"/>
  <c r="AN76" i="1"/>
  <c r="AK76" i="1"/>
  <c r="AL76" i="1"/>
  <c r="AM89" i="1"/>
  <c r="AO85" i="1"/>
  <c r="AN89" i="1"/>
  <c r="AK89" i="1"/>
  <c r="AM85" i="1"/>
  <c r="AO89" i="1"/>
  <c r="AP85" i="1"/>
  <c r="Z89" i="1"/>
  <c r="Y89" i="1"/>
  <c r="AN85" i="1"/>
  <c r="AN91" i="1"/>
  <c r="AO91" i="1"/>
  <c r="AK91" i="1"/>
  <c r="AK85" i="1"/>
  <c r="AL91" i="1"/>
  <c r="AM91" i="1"/>
  <c r="AP80" i="1"/>
  <c r="AN61" i="1"/>
  <c r="AL61" i="1"/>
  <c r="AO61" i="1"/>
  <c r="AP61" i="1"/>
  <c r="AK61" i="1"/>
  <c r="AQ18" i="1"/>
  <c r="AQ38" i="1" s="1"/>
  <c r="AC14" i="1"/>
  <c r="AB34" i="1"/>
  <c r="AN34" i="1" s="1"/>
  <c r="AB43" i="1"/>
  <c r="AO43" i="1" s="1"/>
  <c r="AC10" i="1"/>
  <c r="Z10" i="1"/>
  <c r="AB14" i="1"/>
  <c r="AQ22" i="1"/>
  <c r="AQ42" i="1" s="1"/>
  <c r="AQ65" i="1" s="1"/>
  <c r="AQ88" i="1" s="1"/>
  <c r="AQ134" i="1" s="1"/>
  <c r="AK40" i="1"/>
  <c r="AO41" i="1"/>
  <c r="AN35" i="1"/>
  <c r="AK41" i="1"/>
  <c r="AP40" i="1"/>
  <c r="AP31" i="1"/>
  <c r="AM45" i="1"/>
  <c r="AN40" i="1"/>
  <c r="AL40" i="1"/>
  <c r="AL41" i="1"/>
  <c r="AN41" i="1"/>
  <c r="AN31" i="1"/>
  <c r="AP41" i="1"/>
  <c r="AO35" i="1"/>
  <c r="AN39" i="1"/>
  <c r="AK31" i="1"/>
  <c r="AP36" i="1"/>
  <c r="AM40" i="1"/>
  <c r="AM41" i="1"/>
  <c r="AO31" i="1"/>
  <c r="AO36" i="1"/>
  <c r="AO40" i="1"/>
  <c r="AN38" i="1"/>
  <c r="AO44" i="1"/>
  <c r="AO30" i="1"/>
  <c r="AN30" i="1"/>
  <c r="AL30" i="1"/>
  <c r="AP30" i="1"/>
  <c r="AK30" i="1"/>
  <c r="AM30" i="1"/>
  <c r="AQ19" i="1"/>
  <c r="AQ39" i="1" s="1"/>
  <c r="AQ62" i="1" s="1"/>
  <c r="AQ16" i="1"/>
  <c r="AQ36" i="1" s="1"/>
  <c r="AQ59" i="1" s="1"/>
  <c r="AQ82" i="1" s="1"/>
  <c r="AQ105" i="1" s="1"/>
  <c r="AQ21" i="1"/>
  <c r="AQ23" i="1"/>
  <c r="AQ44" i="1" s="1"/>
  <c r="AQ67" i="1" s="1"/>
  <c r="AQ90" i="1" s="1"/>
  <c r="AQ136" i="1" s="1"/>
  <c r="AQ15" i="1"/>
  <c r="AQ35" i="1" s="1"/>
  <c r="AQ58" i="1" s="1"/>
  <c r="AQ81" i="1" s="1"/>
  <c r="AQ20" i="1"/>
  <c r="AQ17" i="1"/>
  <c r="AQ37" i="1" s="1"/>
  <c r="AQ60" i="1" s="1"/>
  <c r="AQ83" i="1" s="1"/>
  <c r="AQ24" i="1"/>
  <c r="AQ45" i="1" s="1"/>
  <c r="AQ68" i="1" s="1"/>
  <c r="AQ26" i="1"/>
  <c r="AQ46" i="1" s="1"/>
  <c r="AQ69" i="1" s="1"/>
  <c r="AQ92" i="1" s="1"/>
  <c r="Q14" i="1"/>
  <c r="Q9" i="1"/>
  <c r="Q13" i="1"/>
  <c r="Q12" i="1"/>
  <c r="Q11" i="1"/>
  <c r="Q10" i="1"/>
  <c r="K14" i="1"/>
  <c r="K9" i="1"/>
  <c r="K13" i="1"/>
  <c r="K12" i="1"/>
  <c r="K11" i="1"/>
  <c r="K10" i="1"/>
  <c r="I14" i="1"/>
  <c r="I9" i="1"/>
  <c r="I13" i="1"/>
  <c r="I12" i="1"/>
  <c r="I11" i="1"/>
  <c r="I10" i="1"/>
  <c r="G11" i="1"/>
  <c r="G12" i="1"/>
  <c r="G13" i="1"/>
  <c r="G9" i="1"/>
  <c r="G14" i="1"/>
  <c r="G10" i="1"/>
  <c r="R10" i="1" l="1"/>
  <c r="R12" i="1"/>
  <c r="R14" i="1"/>
  <c r="R11" i="1"/>
  <c r="R9" i="1"/>
  <c r="R13" i="1"/>
  <c r="AJ89" i="1"/>
  <c r="AI89" i="1"/>
  <c r="AH89" i="1"/>
  <c r="AI135" i="1"/>
  <c r="AH135" i="1"/>
  <c r="AJ135" i="1"/>
  <c r="AH112" i="1"/>
  <c r="AI112" i="1"/>
  <c r="AJ112" i="1"/>
  <c r="AQ91" i="1"/>
  <c r="AQ114" i="1" s="1"/>
  <c r="AQ85" i="1"/>
  <c r="AQ131" i="1" s="1"/>
  <c r="AQ61" i="1"/>
  <c r="AQ84" i="1" s="1"/>
  <c r="AQ130" i="1" s="1"/>
  <c r="AM34" i="1"/>
  <c r="AK34" i="1"/>
  <c r="AL34" i="1"/>
  <c r="AO34" i="1"/>
  <c r="AP34" i="1"/>
  <c r="AK43" i="1"/>
  <c r="AL43" i="1"/>
  <c r="AM43" i="1"/>
  <c r="AN43" i="1"/>
  <c r="AP43" i="1"/>
  <c r="AA10" i="1"/>
  <c r="AB12" i="1"/>
  <c r="AP14" i="1"/>
  <c r="AN14" i="1"/>
  <c r="AM14" i="1"/>
  <c r="AL14" i="1"/>
  <c r="AO14" i="1"/>
  <c r="AK14" i="1"/>
  <c r="AQ40" i="1"/>
  <c r="AQ63" i="1" s="1"/>
  <c r="AQ86" i="1" s="1"/>
  <c r="AQ109" i="1" s="1"/>
  <c r="AQ129" i="1"/>
  <c r="AQ106" i="1"/>
  <c r="AQ104" i="1"/>
  <c r="AQ127" i="1"/>
  <c r="AQ115" i="1"/>
  <c r="AQ138" i="1"/>
  <c r="AQ41" i="1"/>
  <c r="AQ64" i="1" s="1"/>
  <c r="AQ87" i="1" s="1"/>
  <c r="AQ111" i="1"/>
  <c r="AQ128" i="1"/>
  <c r="AQ113" i="1"/>
  <c r="AB10" i="1"/>
  <c r="AE11" i="1"/>
  <c r="AE12" i="1"/>
  <c r="Y10" i="1" l="1"/>
  <c r="AH10" i="1" s="1"/>
  <c r="Y9" i="1"/>
  <c r="AQ137" i="1"/>
  <c r="AQ108" i="1"/>
  <c r="AQ107" i="1"/>
  <c r="AC11" i="1"/>
  <c r="AO11" i="1" s="1"/>
  <c r="AB11" i="1"/>
  <c r="AP10" i="1"/>
  <c r="AL10" i="1"/>
  <c r="AM10" i="1"/>
  <c r="AK10" i="1"/>
  <c r="AN10" i="1"/>
  <c r="AO10" i="1"/>
  <c r="AI10" i="1"/>
  <c r="AJ10" i="1"/>
  <c r="Y12" i="1"/>
  <c r="AK13" i="1"/>
  <c r="AQ14" i="1"/>
  <c r="AQ33" i="1" s="1"/>
  <c r="AQ56" i="1" s="1"/>
  <c r="AQ79" i="1" s="1"/>
  <c r="AQ132" i="1"/>
  <c r="AQ110" i="1"/>
  <c r="AQ133" i="1"/>
  <c r="AM13" i="1"/>
  <c r="AH9" i="1" l="1"/>
  <c r="AJ9" i="1"/>
  <c r="AI9" i="1"/>
  <c r="AK11" i="1"/>
  <c r="AM11" i="1"/>
  <c r="AN11" i="1"/>
  <c r="AP11" i="1"/>
  <c r="AL11" i="1"/>
  <c r="AQ11" i="1" s="1"/>
  <c r="AQ30" i="1" s="1"/>
  <c r="AQ53" i="1" s="1"/>
  <c r="AQ76" i="1" s="1"/>
  <c r="AQ99" i="1" s="1"/>
  <c r="AQ122" i="1" s="1"/>
  <c r="AQ10" i="1"/>
  <c r="AQ34" i="1" s="1"/>
  <c r="AQ57" i="1" s="1"/>
  <c r="AQ80" i="1" s="1"/>
  <c r="AQ103" i="1" s="1"/>
  <c r="AH12" i="1"/>
  <c r="AI12" i="1"/>
  <c r="AJ12" i="1"/>
  <c r="AP13" i="1"/>
  <c r="AL13" i="1"/>
  <c r="AQ13" i="1" s="1"/>
  <c r="AQ32" i="1" s="1"/>
  <c r="AQ55" i="1" s="1"/>
  <c r="AQ78" i="1" s="1"/>
  <c r="AO13" i="1"/>
  <c r="AN13" i="1"/>
  <c r="AL12" i="1"/>
  <c r="AO12" i="1"/>
  <c r="AK12" i="1"/>
  <c r="AN12" i="1"/>
  <c r="AM12" i="1"/>
  <c r="AP12" i="1"/>
  <c r="AQ102" i="1"/>
  <c r="AQ125" i="1"/>
  <c r="AQ9" i="1" l="1"/>
  <c r="AQ43" i="1" s="1"/>
  <c r="AQ66" i="1" s="1"/>
  <c r="AQ89" i="1" s="1"/>
  <c r="AQ126" i="1"/>
  <c r="AQ12" i="1"/>
  <c r="AQ31" i="1" s="1"/>
  <c r="AQ54" i="1" s="1"/>
  <c r="AQ77" i="1" s="1"/>
  <c r="AQ123" i="1" s="1"/>
  <c r="AQ101" i="1"/>
  <c r="AQ124" i="1"/>
  <c r="AQ112" i="1" l="1"/>
  <c r="AQ135" i="1"/>
  <c r="AQ100" i="1"/>
</calcChain>
</file>

<file path=xl/sharedStrings.xml><?xml version="1.0" encoding="utf-8"?>
<sst xmlns="http://schemas.openxmlformats.org/spreadsheetml/2006/main" count="293" uniqueCount="57">
  <si>
    <t>Piazz.</t>
  </si>
  <si>
    <t>IV Regata Nazionale 2023</t>
  </si>
  <si>
    <t>Equipaggio</t>
  </si>
  <si>
    <t>JJ</t>
  </si>
  <si>
    <t>Coeff. C</t>
  </si>
  <si>
    <t>Flotta</t>
  </si>
  <si>
    <t>Aternum</t>
  </si>
  <si>
    <t>Caldaro</t>
  </si>
  <si>
    <t>Capo Verde</t>
  </si>
  <si>
    <t>Ceresium</t>
  </si>
  <si>
    <t>Cremona</t>
  </si>
  <si>
    <t>Edonista</t>
  </si>
  <si>
    <t>Laguna</t>
  </si>
  <si>
    <t>Ledro</t>
  </si>
  <si>
    <t>Monfalcone</t>
  </si>
  <si>
    <t>Macondo</t>
  </si>
  <si>
    <t>Orbetello</t>
  </si>
  <si>
    <t>Orta1</t>
  </si>
  <si>
    <t>Planet Sail</t>
  </si>
  <si>
    <t>Punta Indiani</t>
  </si>
  <si>
    <t>Rimini</t>
  </si>
  <si>
    <t>Romagna</t>
  </si>
  <si>
    <t>Sistiana</t>
  </si>
  <si>
    <t>JS</t>
  </si>
  <si>
    <t>SJ</t>
  </si>
  <si>
    <t>Senior/Junior</t>
  </si>
  <si>
    <t>Junior/Junior</t>
  </si>
  <si>
    <t>Junior/Senior</t>
  </si>
  <si>
    <t>Totale</t>
  </si>
  <si>
    <t>SJ1</t>
  </si>
  <si>
    <t>SJ2</t>
  </si>
  <si>
    <t>JS1</t>
  </si>
  <si>
    <t>SJ3</t>
  </si>
  <si>
    <t>JS2</t>
  </si>
  <si>
    <t>JS3</t>
  </si>
  <si>
    <t>2°JS/SJ</t>
  </si>
  <si>
    <t>1°JS/SJ</t>
  </si>
  <si>
    <t>JJ1</t>
  </si>
  <si>
    <t>JJ2</t>
  </si>
  <si>
    <t>JJ3</t>
  </si>
  <si>
    <t>1° JJ</t>
  </si>
  <si>
    <t>2° JJ</t>
  </si>
  <si>
    <t>3° JJ</t>
  </si>
  <si>
    <t>JJ/JS/SJ</t>
  </si>
  <si>
    <t>I Regata Nazionale 2023</t>
  </si>
  <si>
    <t>Punta Ala 15-16 Aprile</t>
  </si>
  <si>
    <t>II Regata Nazionale2023</t>
  </si>
  <si>
    <t>Sardegna</t>
  </si>
  <si>
    <t>Trieste</t>
  </si>
  <si>
    <t>Giulianova</t>
  </si>
  <si>
    <t>III Regata Nazionale 2023</t>
  </si>
  <si>
    <t>Dervio</t>
  </si>
  <si>
    <t>Campionato Italiano  2023</t>
  </si>
  <si>
    <t>Leonardo Lorenzi - Iacopo Bellato</t>
  </si>
  <si>
    <t>Campionato Italiano Juniores 2023</t>
  </si>
  <si>
    <t>Molveno</t>
  </si>
  <si>
    <t>Riccione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</si>
</sst>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Helvetica Neue"/>
    </font>
    <font>
      <sz val="10"/>
      <name val="Helvetica Neue"/>
    </font>
    <font>
      <b/>
      <sz val="10"/>
      <name val="Helvetica Neue"/>
    </font>
    <font>
      <b/>
      <i/>
      <sz val="28"/>
      <name val="Helvetica Neue"/>
    </font>
    <font>
      <b/>
      <sz val="10"/>
      <color rgb="FFFF0000"/>
      <name val="Helvetica Neue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Helvetica Neue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rgb="FF000000"/>
      </left>
      <right/>
      <top/>
      <bottom style="double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8">
    <xf numFmtId="0" fontId="0" fillId="0" borderId="0" xfId="0"/>
    <xf numFmtId="0" fontId="4" fillId="0" borderId="0" xfId="1" applyFont="1" applyBorder="1" applyAlignment="1"/>
    <xf numFmtId="14" fontId="3" fillId="0" borderId="4" xfId="1" applyNumberFormat="1" applyFont="1" applyBorder="1" applyAlignment="1"/>
    <xf numFmtId="0" fontId="3" fillId="0" borderId="0" xfId="1" applyFont="1" applyAlignment="1"/>
    <xf numFmtId="14" fontId="4" fillId="0" borderId="0" xfId="1" applyNumberFormat="1" applyFont="1" applyAlignment="1">
      <alignment horizontal="center"/>
    </xf>
    <xf numFmtId="0" fontId="3" fillId="2" borderId="4" xfId="1" applyFont="1" applyFill="1" applyBorder="1" applyAlignment="1"/>
    <xf numFmtId="0" fontId="3" fillId="0" borderId="0" xfId="1" applyFont="1" applyAlignment="1">
      <alignment horizontal="right"/>
    </xf>
    <xf numFmtId="0" fontId="4" fillId="0" borderId="0" xfId="1" applyFont="1" applyAlignment="1"/>
    <xf numFmtId="0" fontId="6" fillId="0" borderId="0" xfId="1" applyFont="1" applyAlignment="1"/>
    <xf numFmtId="0" fontId="3" fillId="2" borderId="0" xfId="1" applyFont="1" applyFill="1" applyBorder="1" applyAlignment="1"/>
    <xf numFmtId="0" fontId="4" fillId="0" borderId="0" xfId="1" applyFont="1" applyAlignment="1">
      <alignment horizontal="center"/>
    </xf>
    <xf numFmtId="0" fontId="3" fillId="2" borderId="5" xfId="1" applyFont="1" applyFill="1" applyBorder="1" applyAlignment="1"/>
    <xf numFmtId="0" fontId="3" fillId="0" borderId="5" xfId="1" applyFont="1" applyBorder="1" applyAlignment="1"/>
    <xf numFmtId="0" fontId="4" fillId="0" borderId="5" xfId="1" applyFont="1" applyBorder="1" applyAlignment="1"/>
    <xf numFmtId="3" fontId="7" fillId="0" borderId="0" xfId="1" applyNumberFormat="1" applyFont="1" applyBorder="1" applyAlignment="1">
      <alignment horizontal="center"/>
    </xf>
    <xf numFmtId="0" fontId="3" fillId="0" borderId="0" xfId="1" applyFont="1" applyBorder="1" applyAlignment="1"/>
    <xf numFmtId="0" fontId="10" fillId="0" borderId="0" xfId="1" applyFont="1" applyBorder="1" applyAlignment="1">
      <alignment horizontal="center" vertical="center" wrapText="1"/>
    </xf>
    <xf numFmtId="3" fontId="8" fillId="0" borderId="0" xfId="1" applyNumberFormat="1" applyFont="1" applyBorder="1" applyAlignment="1">
      <alignment horizontal="center"/>
    </xf>
    <xf numFmtId="0" fontId="10" fillId="0" borderId="6" xfId="1" applyFont="1" applyBorder="1" applyAlignment="1">
      <alignment horizontal="center" vertical="center" wrapText="1"/>
    </xf>
    <xf numFmtId="0" fontId="4" fillId="0" borderId="8" xfId="1" applyFont="1" applyBorder="1" applyAlignment="1"/>
    <xf numFmtId="0" fontId="4" fillId="0" borderId="9" xfId="1" applyFont="1" applyBorder="1" applyAlignment="1"/>
    <xf numFmtId="0" fontId="4" fillId="0" borderId="10" xfId="1" applyFont="1" applyBorder="1" applyAlignment="1"/>
    <xf numFmtId="0" fontId="3" fillId="0" borderId="0" xfId="1" applyFont="1" applyFill="1" applyBorder="1" applyAlignment="1"/>
    <xf numFmtId="14" fontId="3" fillId="0" borderId="0" xfId="1" applyNumberFormat="1" applyFont="1" applyAlignment="1"/>
    <xf numFmtId="0" fontId="3" fillId="0" borderId="0" xfId="1" applyFont="1" applyFill="1" applyAlignment="1"/>
    <xf numFmtId="3" fontId="8" fillId="0" borderId="11" xfId="1" applyNumberFormat="1" applyFont="1" applyBorder="1" applyAlignment="1">
      <alignment horizontal="center"/>
    </xf>
    <xf numFmtId="3" fontId="8" fillId="0" borderId="12" xfId="1" applyNumberFormat="1" applyFont="1" applyBorder="1" applyAlignment="1">
      <alignment horizontal="center"/>
    </xf>
    <xf numFmtId="0" fontId="3" fillId="0" borderId="13" xfId="1" applyFont="1" applyBorder="1" applyAlignment="1"/>
    <xf numFmtId="0" fontId="4" fillId="0" borderId="14" xfId="1" applyFont="1" applyBorder="1" applyAlignment="1"/>
    <xf numFmtId="0" fontId="3" fillId="0" borderId="15" xfId="1" applyFont="1" applyBorder="1" applyAlignment="1"/>
    <xf numFmtId="3" fontId="10" fillId="0" borderId="0" xfId="1" applyNumberFormat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14" fontId="4" fillId="0" borderId="0" xfId="1" applyNumberFormat="1" applyFont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/>
    <xf numFmtId="0" fontId="5" fillId="0" borderId="0" xfId="1" applyFont="1" applyBorder="1" applyAlignment="1">
      <alignment horizontal="center"/>
    </xf>
    <xf numFmtId="0" fontId="0" fillId="0" borderId="16" xfId="0" applyBorder="1"/>
    <xf numFmtId="3" fontId="8" fillId="0" borderId="16" xfId="1" applyNumberFormat="1" applyFont="1" applyBorder="1" applyAlignment="1">
      <alignment horizontal="center"/>
    </xf>
    <xf numFmtId="0" fontId="4" fillId="0" borderId="0" xfId="1" applyFont="1" applyFill="1" applyAlignment="1"/>
    <xf numFmtId="0" fontId="3" fillId="0" borderId="14" xfId="1" applyFont="1" applyBorder="1" applyAlignment="1"/>
    <xf numFmtId="14" fontId="3" fillId="0" borderId="0" xfId="1" applyNumberFormat="1" applyFont="1" applyBorder="1" applyAlignment="1"/>
    <xf numFmtId="0" fontId="0" fillId="0" borderId="17" xfId="0" applyBorder="1"/>
    <xf numFmtId="0" fontId="3" fillId="0" borderId="17" xfId="1" applyFont="1" applyFill="1" applyBorder="1" applyAlignment="1">
      <alignment horizontal="center"/>
    </xf>
    <xf numFmtId="0" fontId="3" fillId="0" borderId="17" xfId="1" applyFont="1" applyFill="1" applyBorder="1" applyAlignment="1"/>
    <xf numFmtId="0" fontId="10" fillId="0" borderId="18" xfId="1" applyFont="1" applyBorder="1" applyAlignment="1">
      <alignment horizontal="center" vertical="center" wrapText="1"/>
    </xf>
    <xf numFmtId="3" fontId="8" fillId="0" borderId="17" xfId="1" applyNumberFormat="1" applyFont="1" applyBorder="1" applyAlignment="1">
      <alignment horizontal="center"/>
    </xf>
    <xf numFmtId="0" fontId="10" fillId="0" borderId="17" xfId="1" applyFont="1" applyBorder="1" applyAlignment="1">
      <alignment horizontal="center" vertical="center" wrapText="1"/>
    </xf>
    <xf numFmtId="3" fontId="8" fillId="0" borderId="19" xfId="1" applyNumberFormat="1" applyFont="1" applyBorder="1" applyAlignment="1">
      <alignment horizontal="center"/>
    </xf>
    <xf numFmtId="0" fontId="11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0" fillId="0" borderId="0" xfId="0" applyAlignment="1"/>
    <xf numFmtId="0" fontId="10" fillId="0" borderId="0" xfId="1" applyFont="1" applyBorder="1" applyAlignment="1">
      <alignment horizontal="center" vertical="center"/>
    </xf>
    <xf numFmtId="0" fontId="9" fillId="0" borderId="0" xfId="1" applyFont="1" applyFill="1" applyBorder="1" applyAlignment="1">
      <alignment horizontal="center"/>
    </xf>
    <xf numFmtId="0" fontId="0" fillId="0" borderId="0" xfId="0" applyFill="1"/>
    <xf numFmtId="3" fontId="3" fillId="0" borderId="0" xfId="1" applyNumberFormat="1" applyFont="1" applyFill="1" applyAlignment="1"/>
    <xf numFmtId="0" fontId="0" fillId="0" borderId="0" xfId="0" applyFill="1" applyAlignment="1"/>
    <xf numFmtId="3" fontId="9" fillId="0" borderId="0" xfId="1" applyNumberFormat="1" applyFont="1" applyFill="1" applyBorder="1" applyAlignment="1">
      <alignment horizontal="right"/>
    </xf>
    <xf numFmtId="4" fontId="1" fillId="0" borderId="0" xfId="0" applyNumberFormat="1" applyFont="1" applyFill="1" applyAlignment="1"/>
    <xf numFmtId="0" fontId="4" fillId="0" borderId="25" xfId="1" applyFont="1" applyBorder="1" applyAlignment="1"/>
    <xf numFmtId="0" fontId="4" fillId="0" borderId="26" xfId="1" applyFont="1" applyBorder="1" applyAlignment="1"/>
    <xf numFmtId="0" fontId="10" fillId="0" borderId="23" xfId="1" applyFont="1" applyBorder="1" applyAlignment="1">
      <alignment horizontal="center" vertical="center" wrapText="1"/>
    </xf>
    <xf numFmtId="3" fontId="8" fillId="0" borderId="24" xfId="1" applyNumberFormat="1" applyFont="1" applyBorder="1" applyAlignment="1">
      <alignment horizontal="center"/>
    </xf>
    <xf numFmtId="3" fontId="7" fillId="0" borderId="23" xfId="1" applyNumberFormat="1" applyFont="1" applyBorder="1" applyAlignment="1">
      <alignment horizontal="center"/>
    </xf>
    <xf numFmtId="3" fontId="8" fillId="0" borderId="28" xfId="1" applyNumberFormat="1" applyFont="1" applyBorder="1" applyAlignment="1">
      <alignment horizontal="center"/>
    </xf>
    <xf numFmtId="0" fontId="0" fillId="0" borderId="27" xfId="0" applyBorder="1"/>
    <xf numFmtId="0" fontId="3" fillId="4" borderId="0" xfId="1" applyFont="1" applyFill="1" applyBorder="1" applyAlignment="1"/>
    <xf numFmtId="0" fontId="0" fillId="5" borderId="17" xfId="0" applyFill="1" applyBorder="1"/>
    <xf numFmtId="0" fontId="3" fillId="5" borderId="0" xfId="1" applyFont="1" applyFill="1" applyBorder="1" applyAlignment="1"/>
    <xf numFmtId="0" fontId="3" fillId="5" borderId="5" xfId="1" applyFont="1" applyFill="1" applyBorder="1" applyAlignment="1"/>
    <xf numFmtId="0" fontId="0" fillId="5" borderId="0" xfId="0" applyFill="1"/>
    <xf numFmtId="0" fontId="4" fillId="0" borderId="0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1" fillId="0" borderId="39" xfId="1" applyFont="1" applyBorder="1" applyAlignment="1">
      <alignment horizontal="center" vertical="center"/>
    </xf>
    <xf numFmtId="4" fontId="7" fillId="0" borderId="0" xfId="1" applyNumberFormat="1" applyFont="1" applyFill="1" applyBorder="1" applyAlignment="1">
      <alignment horizontal="right"/>
    </xf>
    <xf numFmtId="0" fontId="8" fillId="0" borderId="32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33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8" fillId="0" borderId="35" xfId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/>
    </xf>
    <xf numFmtId="0" fontId="8" fillId="6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4" fontId="12" fillId="3" borderId="0" xfId="1" applyNumberFormat="1" applyFont="1" applyFill="1" applyBorder="1" applyAlignment="1">
      <alignment horizontal="right"/>
    </xf>
    <xf numFmtId="0" fontId="9" fillId="0" borderId="0" xfId="1" applyFont="1" applyFill="1" applyBorder="1" applyAlignment="1">
      <alignment horizontal="center" vertical="center"/>
    </xf>
    <xf numFmtId="3" fontId="9" fillId="0" borderId="0" xfId="1" applyNumberFormat="1" applyFont="1" applyFill="1" applyBorder="1" applyAlignment="1">
      <alignment horizontal="center"/>
    </xf>
    <xf numFmtId="0" fontId="8" fillId="0" borderId="29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2" fillId="0" borderId="0" xfId="1" applyFont="1" applyBorder="1" applyAlignment="1">
      <alignment horizontal="center"/>
    </xf>
    <xf numFmtId="0" fontId="4" fillId="0" borderId="34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/>
    </xf>
    <xf numFmtId="0" fontId="11" fillId="0" borderId="36" xfId="1" applyFont="1" applyBorder="1" applyAlignment="1">
      <alignment horizontal="center" vertical="center"/>
    </xf>
    <xf numFmtId="3" fontId="10" fillId="0" borderId="17" xfId="1" applyNumberFormat="1" applyFont="1" applyBorder="1" applyAlignment="1">
      <alignment horizontal="center"/>
    </xf>
    <xf numFmtId="0" fontId="1" fillId="0" borderId="16" xfId="0" applyFont="1" applyBorder="1"/>
    <xf numFmtId="0" fontId="0" fillId="0" borderId="0" xfId="0" applyBorder="1"/>
    <xf numFmtId="0" fontId="4" fillId="0" borderId="27" xfId="1" applyFont="1" applyBorder="1" applyAlignment="1"/>
    <xf numFmtId="0" fontId="4" fillId="0" borderId="16" xfId="1" applyFont="1" applyBorder="1" applyAlignment="1"/>
    <xf numFmtId="0" fontId="4" fillId="0" borderId="28" xfId="1" applyFont="1" applyBorder="1" applyAlignment="1"/>
    <xf numFmtId="0" fontId="11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11" fillId="0" borderId="6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11" fillId="0" borderId="20" xfId="1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11" fillId="0" borderId="23" xfId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4" xfId="0" applyBorder="1" applyAlignment="1">
      <alignment horizontal="center"/>
    </xf>
    <xf numFmtId="0" fontId="11" fillId="0" borderId="21" xfId="1" applyFont="1" applyBorder="1" applyAlignment="1">
      <alignment horizontal="center"/>
    </xf>
    <xf numFmtId="0" fontId="11" fillId="0" borderId="22" xfId="1" applyFont="1" applyBorder="1" applyAlignment="1">
      <alignment horizontal="center"/>
    </xf>
    <xf numFmtId="0" fontId="2" fillId="0" borderId="24" xfId="1" applyFont="1" applyBorder="1" applyAlignment="1">
      <alignment horizontal="center"/>
    </xf>
    <xf numFmtId="0" fontId="2" fillId="0" borderId="21" xfId="1" applyFont="1" applyBorder="1" applyAlignment="1">
      <alignment horizontal="center"/>
    </xf>
    <xf numFmtId="0" fontId="2" fillId="0" borderId="22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90"/>
  <sheetViews>
    <sheetView tabSelected="1" topLeftCell="A4" zoomScale="80" zoomScaleNormal="80" workbookViewId="0">
      <selection activeCell="R17" sqref="R17"/>
    </sheetView>
  </sheetViews>
  <sheetFormatPr defaultRowHeight="15" outlineLevelRow="1" outlineLevelCol="1"/>
  <cols>
    <col min="1" max="1" width="11.7109375" bestFit="1" customWidth="1"/>
    <col min="2" max="2" width="30.85546875" bestFit="1" customWidth="1"/>
    <col min="3" max="3" width="9.7109375" customWidth="1"/>
    <col min="4" max="4" width="7.140625" customWidth="1"/>
    <col min="5" max="5" width="6.140625" customWidth="1"/>
    <col min="6" max="6" width="6.7109375" bestFit="1" customWidth="1"/>
    <col min="7" max="7" width="3.42578125" bestFit="1" customWidth="1"/>
    <col min="8" max="8" width="6.7109375" bestFit="1" customWidth="1"/>
    <col min="9" max="9" width="3.42578125" bestFit="1" customWidth="1"/>
    <col min="10" max="10" width="6.7109375" bestFit="1" customWidth="1"/>
    <col min="11" max="11" width="3.42578125" bestFit="1" customWidth="1"/>
    <col min="12" max="12" width="6.7109375" bestFit="1" customWidth="1"/>
    <col min="13" max="13" width="3.42578125" bestFit="1" customWidth="1"/>
    <col min="14" max="14" width="6.7109375" bestFit="1" customWidth="1"/>
    <col min="15" max="15" width="2.28515625" bestFit="1" customWidth="1"/>
    <col min="16" max="16" width="6.7109375" bestFit="1" customWidth="1"/>
    <col min="17" max="17" width="2.28515625" bestFit="1" customWidth="1"/>
    <col min="18" max="19" width="7.7109375" customWidth="1"/>
    <col min="20" max="23" width="7.7109375" hidden="1" customWidth="1" outlineLevel="1"/>
    <col min="24" max="24" width="13.28515625" bestFit="1" customWidth="1" collapsed="1"/>
    <col min="25" max="27" width="5.5703125" customWidth="1"/>
    <col min="28" max="29" width="6" bestFit="1" customWidth="1"/>
    <col min="30" max="30" width="6.140625" customWidth="1"/>
    <col min="31" max="31" width="6" bestFit="1" customWidth="1"/>
    <col min="32" max="33" width="5.5703125" customWidth="1"/>
    <col min="34" max="34" width="6.140625" hidden="1" customWidth="1" outlineLevel="1"/>
    <col min="35" max="36" width="5.28515625" hidden="1" customWidth="1" outlineLevel="1"/>
    <col min="37" max="38" width="7.85546875" hidden="1" customWidth="1" outlineLevel="1"/>
    <col min="39" max="39" width="5" hidden="1" customWidth="1" outlineLevel="1"/>
    <col min="40" max="42" width="4.28515625" hidden="1" customWidth="1" outlineLevel="1"/>
    <col min="43" max="43" width="8.140625" bestFit="1" customWidth="1" collapsed="1"/>
    <col min="44" max="44" width="4.140625" customWidth="1"/>
    <col min="45" max="45" width="6.5703125" bestFit="1" customWidth="1"/>
    <col min="46" max="70" width="4.140625" customWidth="1"/>
  </cols>
  <sheetData>
    <row r="1" spans="1:74">
      <c r="A1" s="3"/>
      <c r="B1" s="3"/>
      <c r="C1" s="3">
        <v>1</v>
      </c>
      <c r="D1" s="3">
        <v>0.4</v>
      </c>
      <c r="E1" s="3">
        <v>0.6</v>
      </c>
      <c r="F1" s="14"/>
      <c r="G1" s="17"/>
      <c r="H1" s="17"/>
      <c r="I1" s="17"/>
      <c r="J1" s="14"/>
      <c r="K1" s="17"/>
      <c r="L1" s="17"/>
      <c r="M1" s="17"/>
      <c r="N1" s="17"/>
      <c r="O1" s="17"/>
      <c r="P1" s="14"/>
      <c r="Q1" s="17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</row>
    <row r="2" spans="1:74" ht="34.5">
      <c r="A2" s="3"/>
      <c r="B2" s="4">
        <v>45035</v>
      </c>
      <c r="C2" s="4"/>
      <c r="D2" s="4"/>
      <c r="E2" s="3"/>
      <c r="F2" s="36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15"/>
      <c r="AH2" s="15"/>
      <c r="AI2" s="15"/>
      <c r="AJ2" s="15"/>
      <c r="AK2" s="15"/>
      <c r="AL2" s="15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</row>
    <row r="3" spans="1:74">
      <c r="A3" s="3"/>
      <c r="B3" s="23"/>
      <c r="C3" s="3" t="s">
        <v>26</v>
      </c>
      <c r="D3" s="23"/>
      <c r="E3" s="3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15"/>
      <c r="AH3" s="15"/>
      <c r="AI3" s="15"/>
      <c r="AJ3" s="15"/>
      <c r="AK3" s="15"/>
      <c r="AL3" s="15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</row>
    <row r="4" spans="1:74">
      <c r="A4" s="3"/>
      <c r="B4" s="3"/>
      <c r="C4" t="s">
        <v>27</v>
      </c>
      <c r="D4" s="3"/>
      <c r="E4" s="3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15"/>
      <c r="AH4" s="15"/>
      <c r="AI4" s="15"/>
      <c r="AJ4" s="15"/>
      <c r="AK4" s="15"/>
      <c r="AL4" s="15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</row>
    <row r="5" spans="1:74" ht="15.75" thickBot="1">
      <c r="A5" s="3"/>
      <c r="B5" s="3"/>
      <c r="C5" t="s">
        <v>25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</row>
    <row r="6" spans="1:74">
      <c r="A6" s="27"/>
      <c r="B6" s="2"/>
      <c r="C6" s="2"/>
      <c r="D6" s="2"/>
      <c r="E6" s="5"/>
      <c r="F6" s="107" t="s">
        <v>44</v>
      </c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4"/>
      <c r="R6" s="49"/>
      <c r="S6" s="31"/>
      <c r="T6" s="31"/>
      <c r="U6" s="31"/>
      <c r="V6" s="31"/>
      <c r="W6" s="31"/>
      <c r="X6" s="31"/>
      <c r="Y6" s="31"/>
      <c r="Z6" s="34"/>
      <c r="AA6" s="34"/>
      <c r="AB6" s="31"/>
      <c r="AC6" s="31"/>
      <c r="AD6" s="31"/>
      <c r="AE6" s="50"/>
      <c r="AF6" s="15"/>
      <c r="AG6" s="15"/>
      <c r="AH6" s="3"/>
      <c r="AI6" s="3"/>
      <c r="AJ6" s="3"/>
      <c r="AK6" s="6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8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51"/>
      <c r="BM6" s="51"/>
      <c r="BN6" s="51"/>
      <c r="BO6" s="51"/>
      <c r="BP6" s="51"/>
      <c r="BQ6" s="51"/>
      <c r="BR6" s="51"/>
      <c r="BS6" s="51"/>
    </row>
    <row r="7" spans="1:74">
      <c r="A7" s="28"/>
      <c r="B7" s="1"/>
      <c r="C7" s="1"/>
      <c r="D7" s="1"/>
      <c r="E7" s="9"/>
      <c r="F7" s="110" t="s">
        <v>45</v>
      </c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15"/>
      <c r="R7" s="49"/>
      <c r="S7" s="31"/>
      <c r="T7" s="31"/>
      <c r="U7" s="31"/>
      <c r="V7" s="31"/>
      <c r="AB7" s="31"/>
      <c r="AC7" s="31"/>
      <c r="AD7" s="31"/>
      <c r="AE7" s="32"/>
      <c r="AF7" s="35"/>
      <c r="AG7" s="10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8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51"/>
      <c r="BM7" s="51"/>
      <c r="BN7" s="51"/>
      <c r="BO7" s="51"/>
      <c r="BP7" s="51"/>
      <c r="BQ7" s="51"/>
      <c r="BR7" s="51"/>
      <c r="BS7" s="51"/>
    </row>
    <row r="8" spans="1:74" ht="15.75" thickBot="1">
      <c r="A8" s="29" t="s">
        <v>5</v>
      </c>
      <c r="B8" s="12" t="s">
        <v>2</v>
      </c>
      <c r="C8" s="13" t="s">
        <v>43</v>
      </c>
      <c r="D8" s="13" t="s">
        <v>4</v>
      </c>
      <c r="E8" s="11"/>
      <c r="F8" s="59" t="s">
        <v>0</v>
      </c>
      <c r="G8" s="20"/>
      <c r="H8" s="20" t="s">
        <v>0</v>
      </c>
      <c r="I8" s="20"/>
      <c r="J8" s="20" t="s">
        <v>0</v>
      </c>
      <c r="K8" s="20"/>
      <c r="L8" s="20" t="s">
        <v>0</v>
      </c>
      <c r="M8" s="20"/>
      <c r="N8" s="20" t="s">
        <v>0</v>
      </c>
      <c r="O8" s="20"/>
      <c r="P8" s="20" t="s">
        <v>0</v>
      </c>
      <c r="Q8" s="60"/>
      <c r="R8" s="1" t="s">
        <v>28</v>
      </c>
      <c r="S8" s="1"/>
      <c r="T8" s="1"/>
      <c r="U8" s="1"/>
      <c r="V8" s="1"/>
      <c r="X8" s="1"/>
      <c r="Y8" s="72" t="s">
        <v>37</v>
      </c>
      <c r="Z8" s="73" t="s">
        <v>38</v>
      </c>
      <c r="AA8" s="73" t="s">
        <v>39</v>
      </c>
      <c r="AB8" s="73" t="s">
        <v>29</v>
      </c>
      <c r="AC8" s="73" t="s">
        <v>30</v>
      </c>
      <c r="AD8" s="73" t="s">
        <v>32</v>
      </c>
      <c r="AE8" s="73" t="s">
        <v>31</v>
      </c>
      <c r="AF8" s="73" t="s">
        <v>33</v>
      </c>
      <c r="AG8" s="74" t="s">
        <v>34</v>
      </c>
      <c r="AH8" s="71" t="s">
        <v>40</v>
      </c>
      <c r="AI8" s="71" t="s">
        <v>41</v>
      </c>
      <c r="AJ8" s="71" t="s">
        <v>42</v>
      </c>
      <c r="AK8" s="71" t="s">
        <v>36</v>
      </c>
      <c r="AL8" s="71" t="s">
        <v>35</v>
      </c>
      <c r="AM8" s="71"/>
      <c r="AN8" s="71"/>
      <c r="AO8" s="83"/>
      <c r="AP8" s="84"/>
      <c r="AQ8" s="24"/>
      <c r="AS8" s="24"/>
      <c r="AT8" s="24"/>
      <c r="AU8" s="24"/>
      <c r="AV8" s="24"/>
      <c r="AW8" s="55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56"/>
      <c r="BM8" s="56"/>
      <c r="BN8" s="56"/>
      <c r="BO8" s="56"/>
      <c r="BP8" s="56"/>
      <c r="BQ8" s="56"/>
      <c r="BR8" s="56"/>
      <c r="BS8" s="56"/>
      <c r="BT8" s="54"/>
      <c r="BU8" s="54"/>
      <c r="BV8" s="54"/>
    </row>
    <row r="9" spans="1:74">
      <c r="A9" s="3"/>
      <c r="B9" s="24"/>
      <c r="C9" s="33"/>
      <c r="D9" s="22">
        <f>IF(C9="",0,IF(LEFT(C9,2)="JJ",$C$1,IF(LEFT(C9,2)="SJ",$D$1,IF(LEFT(C9,2)="JS",$E$1,))))</f>
        <v>0</v>
      </c>
      <c r="E9" s="9"/>
      <c r="F9" s="63"/>
      <c r="G9" s="17">
        <f>IF(F9=0,0,51-F9)</f>
        <v>0</v>
      </c>
      <c r="H9" s="30"/>
      <c r="I9" s="17">
        <f>IF(H9=0,0,51-H9)</f>
        <v>0</v>
      </c>
      <c r="J9" s="14"/>
      <c r="K9" s="17">
        <f>IF(J9=0,0,51-J9)</f>
        <v>0</v>
      </c>
      <c r="L9" s="30"/>
      <c r="M9" s="17">
        <f>IF(L9=0,0,51-L9)</f>
        <v>0</v>
      </c>
      <c r="N9" s="30"/>
      <c r="O9" s="17">
        <f>IF(N9=0,0,51-N9)</f>
        <v>0</v>
      </c>
      <c r="P9" s="14"/>
      <c r="Q9" s="62">
        <f>IF(P9=0,0,51-P9)</f>
        <v>0</v>
      </c>
      <c r="R9" s="52">
        <f>(G9+I9+K9+Q9+M9+O9)*D9</f>
        <v>0</v>
      </c>
      <c r="S9" s="17"/>
      <c r="T9" s="52"/>
      <c r="U9" s="17"/>
      <c r="V9" s="52"/>
      <c r="X9" s="39" t="s">
        <v>19</v>
      </c>
      <c r="Y9" s="88">
        <f>SUMIFS($R$9:$R$26,$A$9:$A$26,$X9,$C$9:$C$26,Y$8)</f>
        <v>163</v>
      </c>
      <c r="Z9" s="89">
        <f>SUMIFS($R$9:$R$26,$A$9:$A$26,$X9,$C$9:$C$26,Z$8)</f>
        <v>0</v>
      </c>
      <c r="AA9" s="89">
        <f>SUMIFS($R$9:$R$26,$A$9:$A$26,$X9,$C$9:$C$26,AA$8)</f>
        <v>0</v>
      </c>
      <c r="AB9" s="89">
        <f>SUMIFS($R$9:$R$26,$A$9:$A$26,$X9,$C$9:$C$26,AB$8)</f>
        <v>0</v>
      </c>
      <c r="AC9" s="89">
        <f>SUMIFS($R$9:$R$26,$A$9:$A$26,$X9,$C$9:$C$26,AC$8)</f>
        <v>0</v>
      </c>
      <c r="AD9" s="89">
        <f>SUMIFS($R$9:$R$26,$A$9:$A$26,$X9,$C$9:$C$26,AD$8)</f>
        <v>0</v>
      </c>
      <c r="AE9" s="89">
        <f>SUMIFS($R$9:$R$26,$A$9:$A$26,$X9,$C$9:$C$26,AE$8)</f>
        <v>0</v>
      </c>
      <c r="AF9" s="89">
        <f>SUMIFS($R$9:$R$26,$A$9:$A$26,$X9,$C$9:$C$26,AF$8)</f>
        <v>0</v>
      </c>
      <c r="AG9" s="90">
        <f>SUMIFS($R$9:$R$26,$A$9:$A$26,$X9,$C$9:$C$26,AG$8)</f>
        <v>0</v>
      </c>
      <c r="AH9" s="77">
        <f>LARGE($Y9:$AA9,1)</f>
        <v>163</v>
      </c>
      <c r="AI9" s="77">
        <f>LARGE($Y9:$AA9,2)</f>
        <v>0</v>
      </c>
      <c r="AJ9" s="77">
        <f>LARGE($Y9:$AA9,3)</f>
        <v>0</v>
      </c>
      <c r="AK9" s="77">
        <f>LARGE($AB9:$AG9,1)</f>
        <v>0</v>
      </c>
      <c r="AL9" s="77">
        <f>LARGE($AB9:$AG9,2)</f>
        <v>0</v>
      </c>
      <c r="AM9" s="82">
        <f>LARGE($AB9:$AG9,3)</f>
        <v>0</v>
      </c>
      <c r="AN9" s="82">
        <f>LARGE($AB9:$AG9,4)</f>
        <v>0</v>
      </c>
      <c r="AO9" s="82">
        <f>LARGE($AB9:$AG9,5)</f>
        <v>0</v>
      </c>
      <c r="AP9" s="82">
        <f>LARGE($AB9:$AG9,6)</f>
        <v>0</v>
      </c>
      <c r="AQ9" s="85">
        <f>SUM(AH9:AL9)</f>
        <v>163</v>
      </c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8"/>
      <c r="BT9" s="54"/>
      <c r="BU9" s="54"/>
      <c r="BV9" s="54"/>
    </row>
    <row r="10" spans="1:74">
      <c r="A10" s="15" t="s">
        <v>19</v>
      </c>
      <c r="B10" s="22" t="s">
        <v>53</v>
      </c>
      <c r="C10" s="33" t="s">
        <v>37</v>
      </c>
      <c r="D10" s="22">
        <f>IF(C10="",0,IF(LEFT(C10,2)="JJ",$C$1,IF(LEFT(C10,2)="SJ",$D$1,IF(LEFT(C10,2)="JS",$E$1,))))</f>
        <v>1</v>
      </c>
      <c r="E10" s="9"/>
      <c r="F10" s="61">
        <v>15</v>
      </c>
      <c r="G10" s="17">
        <f>IF(F10=0,0,51-F10)</f>
        <v>36</v>
      </c>
      <c r="H10" s="30">
        <v>8</v>
      </c>
      <c r="I10" s="17">
        <f>IF(H10=0,0,51-H10)</f>
        <v>43</v>
      </c>
      <c r="J10" s="16">
        <v>9</v>
      </c>
      <c r="K10" s="17">
        <f>IF(J10=0,0,51-J10)</f>
        <v>42</v>
      </c>
      <c r="L10" s="30">
        <v>9</v>
      </c>
      <c r="M10" s="17">
        <f>IF(L10=0,0,51-L10)</f>
        <v>42</v>
      </c>
      <c r="N10" s="30"/>
      <c r="O10" s="17">
        <f>IF(N10=0,0,51-N10)</f>
        <v>0</v>
      </c>
      <c r="P10" s="16"/>
      <c r="Q10" s="62">
        <f>IF(P10=0,0,51-P10)</f>
        <v>0</v>
      </c>
      <c r="R10" s="52">
        <f>(G10+I10+K10+Q10+M10+O10)*D10</f>
        <v>163</v>
      </c>
      <c r="S10" s="17"/>
      <c r="T10" s="52"/>
      <c r="U10" s="17"/>
      <c r="V10" s="52"/>
      <c r="X10" s="7" t="s">
        <v>10</v>
      </c>
      <c r="Y10" s="76">
        <f>SUMIFS($R$9:$R$26,$A$9:$A$26,$X10,$C$9:$C$26,Y$8)</f>
        <v>0</v>
      </c>
      <c r="Z10" s="77">
        <f>SUMIFS($R$9:$R$26,$A$9:$A$26,$X10,$C$9:$C$26,Z$8)</f>
        <v>0</v>
      </c>
      <c r="AA10" s="77">
        <f>SUMIFS($R$9:$R$26,$A$9:$A$26,$X10,$C$9:$C$26,AA$8)</f>
        <v>0</v>
      </c>
      <c r="AB10" s="77">
        <f>SUMIFS($R$9:$R$26,$A$9:$A$26,$X10,$C$9:$C$26,AB$8)</f>
        <v>0</v>
      </c>
      <c r="AC10" s="77">
        <f>SUMIFS($R$9:$R$26,$A$9:$A$26,$X10,$C$9:$C$26,AC$8)</f>
        <v>0</v>
      </c>
      <c r="AD10" s="77">
        <f>SUMIFS($R$9:$R$26,$A$9:$A$26,$X10,$C$9:$C$26,AD$8)</f>
        <v>0</v>
      </c>
      <c r="AE10" s="77">
        <f>SUMIFS($R$9:$R$26,$A$9:$A$26,$X10,$C$9:$C$26,AE$8)</f>
        <v>0</v>
      </c>
      <c r="AF10" s="77">
        <f>SUMIFS($R$9:$R$26,$A$9:$A$26,$X10,$C$9:$C$26,AF$8)</f>
        <v>0</v>
      </c>
      <c r="AG10" s="78">
        <f>SUMIFS($R$9:$R$26,$A$9:$A$26,$X10,$C$9:$C$26,AG$8)</f>
        <v>0</v>
      </c>
      <c r="AH10" s="77">
        <f>LARGE($Y10:$AA10,1)</f>
        <v>0</v>
      </c>
      <c r="AI10" s="77">
        <f>LARGE($Y10:$AA10,2)</f>
        <v>0</v>
      </c>
      <c r="AJ10" s="77">
        <f>LARGE($Y10:$AA10,3)</f>
        <v>0</v>
      </c>
      <c r="AK10" s="77">
        <f>LARGE($AB10:$AG10,1)</f>
        <v>0</v>
      </c>
      <c r="AL10" s="77">
        <f>LARGE($AB10:$AG10,2)</f>
        <v>0</v>
      </c>
      <c r="AM10" s="82">
        <f>LARGE($AB10:$AG10,3)</f>
        <v>0</v>
      </c>
      <c r="AN10" s="82">
        <f>LARGE($AB10:$AG10,4)</f>
        <v>0</v>
      </c>
      <c r="AO10" s="82">
        <f>LARGE($AB10:$AG10,5)</f>
        <v>0</v>
      </c>
      <c r="AP10" s="82">
        <f>LARGE($AB10:$AG10,6)</f>
        <v>0</v>
      </c>
      <c r="AQ10" s="85">
        <f>SUM(AH10:AL10)</f>
        <v>0</v>
      </c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8"/>
      <c r="BT10" s="54"/>
      <c r="BU10" s="54"/>
      <c r="BV10" s="54"/>
    </row>
    <row r="11" spans="1:74">
      <c r="A11" s="15"/>
      <c r="B11" s="22"/>
      <c r="C11" s="33"/>
      <c r="D11" s="22">
        <f>IF(C11="",0,IF(LEFT(C11,2)="JJ",$C$1,IF(LEFT(C11,2)="SJ",$D$1,IF(LEFT(C11,2)="JS",$E$1,))))</f>
        <v>0</v>
      </c>
      <c r="E11" s="9"/>
      <c r="F11" s="61"/>
      <c r="G11" s="17">
        <f>IF(F11=0,0,51-F11)</f>
        <v>0</v>
      </c>
      <c r="H11" s="30"/>
      <c r="I11" s="17">
        <f>IF(H11=0,0,51-H11)</f>
        <v>0</v>
      </c>
      <c r="J11" s="16"/>
      <c r="K11" s="17">
        <f>IF(J11=0,0,51-J11)</f>
        <v>0</v>
      </c>
      <c r="L11" s="30"/>
      <c r="M11" s="17">
        <f>IF(L11=0,0,51-L11)</f>
        <v>0</v>
      </c>
      <c r="N11" s="30"/>
      <c r="O11" s="17">
        <f>IF(N11=0,0,51-N11)</f>
        <v>0</v>
      </c>
      <c r="P11" s="16"/>
      <c r="Q11" s="62">
        <f>IF(P11=0,0,51-P11)</f>
        <v>0</v>
      </c>
      <c r="R11" s="52">
        <f>(G11+I11+K11+Q11+M11+O11)*D11</f>
        <v>0</v>
      </c>
      <c r="S11" s="17"/>
      <c r="T11" s="52"/>
      <c r="U11" s="17"/>
      <c r="V11" s="52"/>
      <c r="X11" s="1" t="s">
        <v>6</v>
      </c>
      <c r="Y11" s="76">
        <f>SUMIFS($R$9:$R$26,$A$9:$A$26,$X11,$C$9:$C$26,Y$8)</f>
        <v>0</v>
      </c>
      <c r="Z11" s="77">
        <f>SUMIFS($R$9:$R$26,$A$9:$A$26,$X11,$C$9:$C$26,Z$8)</f>
        <v>0</v>
      </c>
      <c r="AA11" s="77">
        <f>SUMIFS($R$9:$R$26,$A$9:$A$26,$X11,$C$9:$C$26,AA$8)</f>
        <v>0</v>
      </c>
      <c r="AB11" s="77">
        <f>SUMIFS($R$9:$R$26,$A$9:$A$26,$X11,$C$9:$C$26,AB$8)</f>
        <v>0</v>
      </c>
      <c r="AC11" s="77">
        <f>SUMIFS($R$9:$R$26,$A$9:$A$26,$X11,$C$9:$C$26,AC$8)</f>
        <v>0</v>
      </c>
      <c r="AD11" s="77">
        <f>SUMIFS($R$9:$R$26,$A$9:$A$26,$X11,$C$9:$C$26,AD$8)</f>
        <v>0</v>
      </c>
      <c r="AE11" s="77">
        <f>SUMIFS($R$9:$R$26,$A$9:$A$26,$X11,$C$9:$C$26,AE$8)</f>
        <v>0</v>
      </c>
      <c r="AF11" s="77">
        <f>SUMIFS($R$9:$R$26,$A$9:$A$26,$X11,$C$9:$C$26,AF$8)</f>
        <v>0</v>
      </c>
      <c r="AG11" s="78">
        <f>SUMIFS($R$9:$R$26,$A$9:$A$26,$X11,$C$9:$C$26,AG$8)</f>
        <v>0</v>
      </c>
      <c r="AH11" s="77">
        <f>LARGE($Y11:$AA11,1)</f>
        <v>0</v>
      </c>
      <c r="AI11" s="77">
        <f>LARGE($Y11:$AA11,2)</f>
        <v>0</v>
      </c>
      <c r="AJ11" s="77">
        <f>LARGE($Y11:$AA11,3)</f>
        <v>0</v>
      </c>
      <c r="AK11" s="77">
        <f>LARGE($AB11:$AG11,1)</f>
        <v>0</v>
      </c>
      <c r="AL11" s="77">
        <f>LARGE($AB11:$AG11,2)</f>
        <v>0</v>
      </c>
      <c r="AM11" s="82">
        <f>LARGE($AB11:$AG11,3)</f>
        <v>0</v>
      </c>
      <c r="AN11" s="82">
        <f>LARGE($AB11:$AG11,4)</f>
        <v>0</v>
      </c>
      <c r="AO11" s="82">
        <f>LARGE($AB11:$AG11,5)</f>
        <v>0</v>
      </c>
      <c r="AP11" s="82">
        <f>LARGE($AB11:$AG11,6)</f>
        <v>0</v>
      </c>
      <c r="AQ11" s="85">
        <f>SUM(AH11:AL11)</f>
        <v>0</v>
      </c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8"/>
      <c r="BT11" s="54"/>
      <c r="BU11" s="54"/>
      <c r="BV11" s="54"/>
    </row>
    <row r="12" spans="1:74">
      <c r="A12" s="15"/>
      <c r="B12" s="22"/>
      <c r="C12" s="33"/>
      <c r="D12" s="22">
        <f>IF(C12="",0,IF(LEFT(C12,2)="JJ",$C$1,IF(LEFT(C12,2)="SJ",$D$1,IF(LEFT(C12,2)="JS",$E$1,))))</f>
        <v>0</v>
      </c>
      <c r="E12" s="9"/>
      <c r="F12" s="61"/>
      <c r="G12" s="17">
        <f>IF(F12=0,0,51-F12)</f>
        <v>0</v>
      </c>
      <c r="H12" s="30"/>
      <c r="I12" s="17">
        <f>IF(H12=0,0,51-H12)</f>
        <v>0</v>
      </c>
      <c r="J12" s="16"/>
      <c r="K12" s="17">
        <f>IF(J12=0,0,51-J12)</f>
        <v>0</v>
      </c>
      <c r="L12" s="30"/>
      <c r="M12" s="17">
        <f>IF(L12=0,0,51-L12)</f>
        <v>0</v>
      </c>
      <c r="N12" s="30"/>
      <c r="O12" s="17">
        <f>IF(N12=0,0,51-N12)</f>
        <v>0</v>
      </c>
      <c r="P12" s="16"/>
      <c r="Q12" s="62">
        <f>IF(P12=0,0,51-P12)</f>
        <v>0</v>
      </c>
      <c r="R12" s="52">
        <f>(G12+I12+K12+Q12+M12+O12)*D12</f>
        <v>0</v>
      </c>
      <c r="S12" s="17"/>
      <c r="T12" s="52"/>
      <c r="U12" s="17"/>
      <c r="V12" s="52"/>
      <c r="X12" s="1" t="s">
        <v>7</v>
      </c>
      <c r="Y12" s="76">
        <f>SUMIFS($R$9:$R$26,$A$9:$A$26,$X12,$C$9:$C$26,Y$8)</f>
        <v>0</v>
      </c>
      <c r="Z12" s="77">
        <f>SUMIFS($R$9:$R$26,$A$9:$A$26,$X12,$C$9:$C$26,Z$8)</f>
        <v>0</v>
      </c>
      <c r="AA12" s="77">
        <f>SUMIFS($R$9:$R$26,$A$9:$A$26,$X12,$C$9:$C$26,AA$8)</f>
        <v>0</v>
      </c>
      <c r="AB12" s="77">
        <f>SUMIFS($R$9:$R$26,$A$9:$A$26,$X12,$C$9:$C$26,AB$8)</f>
        <v>0</v>
      </c>
      <c r="AC12" s="77">
        <f>SUMIFS($R$9:$R$26,$A$9:$A$26,$X12,$C$9:$C$26,AC$8)</f>
        <v>0</v>
      </c>
      <c r="AD12" s="77">
        <f>SUMIFS($R$9:$R$26,$A$9:$A$26,$X12,$C$9:$C$26,AD$8)</f>
        <v>0</v>
      </c>
      <c r="AE12" s="77">
        <f>SUMIFS($R$9:$R$26,$A$9:$A$26,$X12,$C$9:$C$26,AE$8)</f>
        <v>0</v>
      </c>
      <c r="AF12" s="77">
        <f>SUMIFS($R$9:$R$26,$A$9:$A$26,$X12,$C$9:$C$26,AF$8)</f>
        <v>0</v>
      </c>
      <c r="AG12" s="78">
        <f>SUMIFS($R$9:$R$26,$A$9:$A$26,$X12,$C$9:$C$26,AG$8)</f>
        <v>0</v>
      </c>
      <c r="AH12" s="77">
        <f>LARGE($Y12:$AA12,1)</f>
        <v>0</v>
      </c>
      <c r="AI12" s="77">
        <f>LARGE($Y12:$AA12,2)</f>
        <v>0</v>
      </c>
      <c r="AJ12" s="77">
        <f>LARGE($Y12:$AA12,3)</f>
        <v>0</v>
      </c>
      <c r="AK12" s="77">
        <f>LARGE($AB12:$AG12,1)</f>
        <v>0</v>
      </c>
      <c r="AL12" s="77">
        <f>LARGE($AB12:$AG12,2)</f>
        <v>0</v>
      </c>
      <c r="AM12" s="82">
        <f>LARGE($AB12:$AG12,3)</f>
        <v>0</v>
      </c>
      <c r="AN12" s="82">
        <f>LARGE($AB12:$AG12,4)</f>
        <v>0</v>
      </c>
      <c r="AO12" s="82">
        <f>LARGE($AB12:$AG12,5)</f>
        <v>0</v>
      </c>
      <c r="AP12" s="82">
        <f>LARGE($AB12:$AG12,6)</f>
        <v>0</v>
      </c>
      <c r="AQ12" s="85">
        <f>SUM(AH12:AL12)</f>
        <v>0</v>
      </c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8"/>
      <c r="BT12" s="54"/>
      <c r="BU12" s="54"/>
      <c r="BV12" s="54"/>
    </row>
    <row r="13" spans="1:74">
      <c r="A13" s="3"/>
      <c r="B13" s="22"/>
      <c r="C13" s="33"/>
      <c r="D13" s="22">
        <f>IF(C13="",0,IF(LEFT(C13,2)="JJ",$C$1,IF(LEFT(C13,2)="SJ",$D$1,IF(LEFT(C13,2)="JS",$E$1,))))</f>
        <v>0</v>
      </c>
      <c r="E13" s="9"/>
      <c r="F13" s="61"/>
      <c r="G13" s="17">
        <f>IF(F13=0,0,51-F13)</f>
        <v>0</v>
      </c>
      <c r="H13" s="30"/>
      <c r="I13" s="17">
        <f>IF(H13=0,0,51-H13)</f>
        <v>0</v>
      </c>
      <c r="J13" s="14"/>
      <c r="K13" s="17">
        <f>IF(J13=0,0,51-J13)</f>
        <v>0</v>
      </c>
      <c r="L13" s="30"/>
      <c r="M13" s="17">
        <f>IF(L13=0,0,51-L13)</f>
        <v>0</v>
      </c>
      <c r="N13" s="30"/>
      <c r="O13" s="17">
        <f>IF(N13=0,0,51-N13)</f>
        <v>0</v>
      </c>
      <c r="P13" s="14"/>
      <c r="Q13" s="62">
        <f>IF(P13=0,0,51-P13)</f>
        <v>0</v>
      </c>
      <c r="R13" s="52">
        <f>(G13+I13+K13+Q13+M13+O13)*D13</f>
        <v>0</v>
      </c>
      <c r="S13" s="17"/>
      <c r="T13" s="52"/>
      <c r="U13" s="17"/>
      <c r="V13" s="52"/>
      <c r="X13" s="7" t="s">
        <v>8</v>
      </c>
      <c r="Y13" s="76">
        <f>SUMIFS($R$9:$R$26,$A$9:$A$26,$X13,$C$9:$C$26,Y$8)</f>
        <v>0</v>
      </c>
      <c r="Z13" s="77">
        <f>SUMIFS($R$9:$R$26,$A$9:$A$26,$X13,$C$9:$C$26,Z$8)</f>
        <v>0</v>
      </c>
      <c r="AA13" s="77">
        <f>SUMIFS($R$9:$R$26,$A$9:$A$26,$X13,$C$9:$C$26,AA$8)</f>
        <v>0</v>
      </c>
      <c r="AB13" s="77">
        <f>SUMIFS($R$9:$R$26,$A$9:$A$26,$X13,$C$9:$C$26,AB$8)</f>
        <v>0</v>
      </c>
      <c r="AC13" s="77">
        <f>SUMIFS($R$9:$R$26,$A$9:$A$26,$X13,$C$9:$C$26,AC$8)</f>
        <v>0</v>
      </c>
      <c r="AD13" s="77">
        <f>SUMIFS($R$9:$R$26,$A$9:$A$26,$X13,$C$9:$C$26,AD$8)</f>
        <v>0</v>
      </c>
      <c r="AE13" s="77">
        <f>SUMIFS($R$9:$R$26,$A$9:$A$26,$X13,$C$9:$C$26,AE$8)</f>
        <v>0</v>
      </c>
      <c r="AF13" s="77">
        <f>SUMIFS($R$9:$R$26,$A$9:$A$26,$X13,$C$9:$C$26,AF$8)</f>
        <v>0</v>
      </c>
      <c r="AG13" s="78">
        <f>SUMIFS($R$9:$R$26,$A$9:$A$26,$X13,$C$9:$C$26,AG$8)</f>
        <v>0</v>
      </c>
      <c r="AH13" s="77">
        <f>LARGE($Y13:$AA13,1)</f>
        <v>0</v>
      </c>
      <c r="AI13" s="77">
        <f>LARGE($Y13:$AA13,2)</f>
        <v>0</v>
      </c>
      <c r="AJ13" s="77">
        <f>LARGE($Y13:$AA13,3)</f>
        <v>0</v>
      </c>
      <c r="AK13" s="77">
        <f>LARGE($AB13:$AG13,1)</f>
        <v>0</v>
      </c>
      <c r="AL13" s="77">
        <f>LARGE($AB13:$AG13,2)</f>
        <v>0</v>
      </c>
      <c r="AM13" s="82">
        <f>LARGE($AB13:$AG13,3)</f>
        <v>0</v>
      </c>
      <c r="AN13" s="82">
        <f>LARGE($AB13:$AG13,4)</f>
        <v>0</v>
      </c>
      <c r="AO13" s="82">
        <f>LARGE($AB13:$AG13,5)</f>
        <v>0</v>
      </c>
      <c r="AP13" s="82">
        <f>LARGE($AB13:$AG13,6)</f>
        <v>0</v>
      </c>
      <c r="AQ13" s="85">
        <f>SUM(AH13:AL13)</f>
        <v>0</v>
      </c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8"/>
      <c r="BT13" s="54"/>
      <c r="BU13" s="54"/>
      <c r="BV13" s="54"/>
    </row>
    <row r="14" spans="1:74">
      <c r="A14" s="3"/>
      <c r="B14" s="24"/>
      <c r="C14" s="33"/>
      <c r="D14" s="22">
        <f>IF(C14="",0,IF(LEFT(C14,2)="JJ",$C$1,IF(LEFT(C14,2)="SJ",$D$1,IF(LEFT(C14,2)="JS",$E$1,))))</f>
        <v>0</v>
      </c>
      <c r="E14" s="9"/>
      <c r="F14" s="61"/>
      <c r="G14" s="17">
        <f>IF(F14=0,0,51-F14)</f>
        <v>0</v>
      </c>
      <c r="H14" s="30"/>
      <c r="I14" s="17">
        <f>IF(H14=0,0,51-H14)</f>
        <v>0</v>
      </c>
      <c r="J14" s="16"/>
      <c r="K14" s="17">
        <f>IF(J14=0,0,51-J14)</f>
        <v>0</v>
      </c>
      <c r="L14" s="30"/>
      <c r="M14" s="17">
        <f>IF(L14=0,0,51-L14)</f>
        <v>0</v>
      </c>
      <c r="N14" s="30"/>
      <c r="O14" s="17">
        <f>IF(N14=0,0,51-N14)</f>
        <v>0</v>
      </c>
      <c r="P14" s="16"/>
      <c r="Q14" s="62">
        <f>IF(P14=0,0,51-P14)</f>
        <v>0</v>
      </c>
      <c r="R14" s="52">
        <f>(G14+I14+K14+Q14+M14+O14)*D14</f>
        <v>0</v>
      </c>
      <c r="S14" s="17"/>
      <c r="T14" s="52"/>
      <c r="U14" s="17"/>
      <c r="V14" s="52"/>
      <c r="X14" s="7" t="s">
        <v>9</v>
      </c>
      <c r="Y14" s="76">
        <f>SUMIFS($R$9:$R$26,$A$9:$A$26,$X14,$C$9:$C$26,Y$8)</f>
        <v>0</v>
      </c>
      <c r="Z14" s="77">
        <f>SUMIFS($R$9:$R$26,$A$9:$A$26,$X14,$C$9:$C$26,Z$8)</f>
        <v>0</v>
      </c>
      <c r="AA14" s="77">
        <f>SUMIFS($R$9:$R$26,$A$9:$A$26,$X14,$C$9:$C$26,AA$8)</f>
        <v>0</v>
      </c>
      <c r="AB14" s="77">
        <f>SUMIFS($R$9:$R$26,$A$9:$A$26,$X14,$C$9:$C$26,AB$8)</f>
        <v>0</v>
      </c>
      <c r="AC14" s="77">
        <f>SUMIFS($R$9:$R$26,$A$9:$A$26,$X14,$C$9:$C$26,AC$8)</f>
        <v>0</v>
      </c>
      <c r="AD14" s="77">
        <f>SUMIFS($R$9:$R$26,$A$9:$A$26,$X14,$C$9:$C$26,AD$8)</f>
        <v>0</v>
      </c>
      <c r="AE14" s="77">
        <f>SUMIFS($R$9:$R$26,$A$9:$A$26,$X14,$C$9:$C$26,AE$8)</f>
        <v>0</v>
      </c>
      <c r="AF14" s="77">
        <f>SUMIFS($R$9:$R$26,$A$9:$A$26,$X14,$C$9:$C$26,AF$8)</f>
        <v>0</v>
      </c>
      <c r="AG14" s="78">
        <f>SUMIFS($R$9:$R$26,$A$9:$A$26,$X14,$C$9:$C$26,AG$8)</f>
        <v>0</v>
      </c>
      <c r="AH14" s="77">
        <f>LARGE($Y14:$AA14,1)</f>
        <v>0</v>
      </c>
      <c r="AI14" s="77">
        <f>LARGE($Y14:$AA14,2)</f>
        <v>0</v>
      </c>
      <c r="AJ14" s="77">
        <f>LARGE($Y14:$AA14,3)</f>
        <v>0</v>
      </c>
      <c r="AK14" s="77">
        <f>LARGE($AB14:$AG14,1)</f>
        <v>0</v>
      </c>
      <c r="AL14" s="77">
        <f>LARGE($AB14:$AG14,2)</f>
        <v>0</v>
      </c>
      <c r="AM14" s="82">
        <f>LARGE($AB14:$AG14,3)</f>
        <v>0</v>
      </c>
      <c r="AN14" s="82">
        <f>LARGE($AB14:$AG14,4)</f>
        <v>0</v>
      </c>
      <c r="AO14" s="82">
        <f>LARGE($AB14:$AG14,5)</f>
        <v>0</v>
      </c>
      <c r="AP14" s="82">
        <f>LARGE($AB14:$AG14,6)</f>
        <v>0</v>
      </c>
      <c r="AQ14" s="85">
        <f>SUM(AH14:AL14)</f>
        <v>0</v>
      </c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8"/>
      <c r="BT14" s="54"/>
      <c r="BU14" s="54"/>
      <c r="BV14" s="54"/>
    </row>
    <row r="15" spans="1:74">
      <c r="A15" s="24"/>
      <c r="B15" s="24"/>
      <c r="C15" s="33"/>
      <c r="D15" s="22">
        <f>IF(C15="",0,IF(LEFT(C15,2)="JJ",$C$1,IF(LEFT(C15,2)="SJ",$D$1,IF(LEFT(C15,2)="JS",$E$1,))))</f>
        <v>0</v>
      </c>
      <c r="E15" s="9"/>
      <c r="F15" s="61"/>
      <c r="G15" s="17">
        <f>IF(F15=0,0,51-F15)</f>
        <v>0</v>
      </c>
      <c r="H15" s="30"/>
      <c r="I15" s="17">
        <f>IF(H15=0,0,51-H15)</f>
        <v>0</v>
      </c>
      <c r="J15" s="16"/>
      <c r="K15" s="17">
        <f>IF(J15=0,0,51-J15)</f>
        <v>0</v>
      </c>
      <c r="L15" s="30"/>
      <c r="M15" s="17">
        <f>IF(L15=0,0,51-L15)</f>
        <v>0</v>
      </c>
      <c r="N15" s="30"/>
      <c r="O15" s="17">
        <f>IF(N15=0,0,51-N15)</f>
        <v>0</v>
      </c>
      <c r="P15" s="16"/>
      <c r="Q15" s="62">
        <f>IF(P15=0,0,51-P15)</f>
        <v>0</v>
      </c>
      <c r="R15" s="52">
        <f>(G15+I15+K15+Q15+M15+O15)*D15</f>
        <v>0</v>
      </c>
      <c r="S15" s="17"/>
      <c r="T15" s="52"/>
      <c r="U15" s="17"/>
      <c r="V15" s="52"/>
      <c r="X15" s="7" t="s">
        <v>11</v>
      </c>
      <c r="Y15" s="76">
        <f>SUMIFS($R$9:$R$26,$A$9:$A$26,$X15,$C$9:$C$26,Y$8)</f>
        <v>0</v>
      </c>
      <c r="Z15" s="77">
        <f>SUMIFS($R$9:$R$26,$A$9:$A$26,$X15,$C$9:$C$26,Z$8)</f>
        <v>0</v>
      </c>
      <c r="AA15" s="77">
        <f>SUMIFS($R$9:$R$26,$A$9:$A$26,$X15,$C$9:$C$26,AA$8)</f>
        <v>0</v>
      </c>
      <c r="AB15" s="77">
        <f>SUMIFS($R$9:$R$26,$A$9:$A$26,$X15,$C$9:$C$26,AB$8)</f>
        <v>0</v>
      </c>
      <c r="AC15" s="77">
        <f>SUMIFS($R$9:$R$26,$A$9:$A$26,$X15,$C$9:$C$26,AC$8)</f>
        <v>0</v>
      </c>
      <c r="AD15" s="77">
        <f>SUMIFS($R$9:$R$26,$A$9:$A$26,$X15,$C$9:$C$26,AD$8)</f>
        <v>0</v>
      </c>
      <c r="AE15" s="77">
        <f>SUMIFS($R$9:$R$26,$A$9:$A$26,$X15,$C$9:$C$26,AE$8)</f>
        <v>0</v>
      </c>
      <c r="AF15" s="77">
        <f>SUMIFS($R$9:$R$26,$A$9:$A$26,$X15,$C$9:$C$26,AF$8)</f>
        <v>0</v>
      </c>
      <c r="AG15" s="78">
        <f>SUMIFS($R$9:$R$26,$A$9:$A$26,$X15,$C$9:$C$26,AG$8)</f>
        <v>0</v>
      </c>
      <c r="AH15" s="77">
        <f>LARGE($Y15:$AA15,1)</f>
        <v>0</v>
      </c>
      <c r="AI15" s="77">
        <f>LARGE($Y15:$AA15,2)</f>
        <v>0</v>
      </c>
      <c r="AJ15" s="77">
        <f>LARGE($Y15:$AA15,3)</f>
        <v>0</v>
      </c>
      <c r="AK15" s="77">
        <f>LARGE($AB15:$AG15,1)</f>
        <v>0</v>
      </c>
      <c r="AL15" s="77">
        <f>LARGE($AB15:$AG15,2)</f>
        <v>0</v>
      </c>
      <c r="AM15" s="82">
        <f>LARGE($AB15:$AG15,3)</f>
        <v>0</v>
      </c>
      <c r="AN15" s="82">
        <f>LARGE($AB15:$AG15,4)</f>
        <v>0</v>
      </c>
      <c r="AO15" s="82">
        <f>LARGE($AB15:$AG15,5)</f>
        <v>0</v>
      </c>
      <c r="AP15" s="82">
        <f>LARGE($AB15:$AG15,6)</f>
        <v>0</v>
      </c>
      <c r="AQ15" s="85">
        <f>SUM(AH15:AL15)</f>
        <v>0</v>
      </c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8"/>
      <c r="BT15" s="54"/>
      <c r="BU15" s="54"/>
      <c r="BV15" s="54"/>
    </row>
    <row r="16" spans="1:74">
      <c r="A16" s="24"/>
      <c r="B16" s="24"/>
      <c r="C16" s="33"/>
      <c r="D16" s="22">
        <f>IF(C16="",0,IF(LEFT(C16,2)="JJ",$C$1,IF(LEFT(C16,2)="SJ",$D$1,IF(LEFT(C16,2)="JS",$E$1,))))</f>
        <v>0</v>
      </c>
      <c r="E16" s="9"/>
      <c r="F16" s="61"/>
      <c r="G16" s="17">
        <f>IF(F16=0,0,51-F16)</f>
        <v>0</v>
      </c>
      <c r="H16" s="30"/>
      <c r="I16" s="17">
        <f>IF(H16=0,0,51-H16)</f>
        <v>0</v>
      </c>
      <c r="J16" s="16"/>
      <c r="K16" s="17">
        <f>IF(J16=0,0,51-J16)</f>
        <v>0</v>
      </c>
      <c r="L16" s="30"/>
      <c r="M16" s="17">
        <f>IF(L16=0,0,51-L16)</f>
        <v>0</v>
      </c>
      <c r="N16" s="30"/>
      <c r="O16" s="17">
        <f>IF(N16=0,0,51-N16)</f>
        <v>0</v>
      </c>
      <c r="P16" s="16"/>
      <c r="Q16" s="62">
        <f>IF(P16=0,0,51-P16)</f>
        <v>0</v>
      </c>
      <c r="R16" s="52">
        <f>(G16+I16+K16+Q16+M16+O16)*D16</f>
        <v>0</v>
      </c>
      <c r="S16" s="17"/>
      <c r="T16" s="52"/>
      <c r="U16" s="17"/>
      <c r="V16" s="52"/>
      <c r="X16" s="39" t="s">
        <v>12</v>
      </c>
      <c r="Y16" s="76">
        <f>SUMIFS($R$9:$R$26,$A$9:$A$26,$X16,$C$9:$C$26,Y$8)</f>
        <v>0</v>
      </c>
      <c r="Z16" s="77">
        <f>SUMIFS($R$9:$R$26,$A$9:$A$26,$X16,$C$9:$C$26,Z$8)</f>
        <v>0</v>
      </c>
      <c r="AA16" s="77">
        <f>SUMIFS($R$9:$R$26,$A$9:$A$26,$X16,$C$9:$C$26,AA$8)</f>
        <v>0</v>
      </c>
      <c r="AB16" s="77">
        <f>SUMIFS($R$9:$R$26,$A$9:$A$26,$X16,$C$9:$C$26,AB$8)</f>
        <v>0</v>
      </c>
      <c r="AC16" s="77">
        <f>SUMIFS($R$9:$R$26,$A$9:$A$26,$X16,$C$9:$C$26,AC$8)</f>
        <v>0</v>
      </c>
      <c r="AD16" s="77">
        <f>SUMIFS($R$9:$R$26,$A$9:$A$26,$X16,$C$9:$C$26,AD$8)</f>
        <v>0</v>
      </c>
      <c r="AE16" s="77">
        <f>SUMIFS($R$9:$R$26,$A$9:$A$26,$X16,$C$9:$C$26,AE$8)</f>
        <v>0</v>
      </c>
      <c r="AF16" s="77">
        <f>SUMIFS($R$9:$R$26,$A$9:$A$26,$X16,$C$9:$C$26,AF$8)</f>
        <v>0</v>
      </c>
      <c r="AG16" s="78">
        <f>SUMIFS($R$9:$R$26,$A$9:$A$26,$X16,$C$9:$C$26,AG$8)</f>
        <v>0</v>
      </c>
      <c r="AH16" s="77">
        <f>LARGE($Y16:$AA16,1)</f>
        <v>0</v>
      </c>
      <c r="AI16" s="77">
        <f>LARGE($Y16:$AA16,2)</f>
        <v>0</v>
      </c>
      <c r="AJ16" s="77">
        <f>LARGE($Y16:$AA16,3)</f>
        <v>0</v>
      </c>
      <c r="AK16" s="77">
        <f>LARGE($AB16:$AG16,1)</f>
        <v>0</v>
      </c>
      <c r="AL16" s="77">
        <f>LARGE($AB16:$AG16,2)</f>
        <v>0</v>
      </c>
      <c r="AM16" s="82">
        <f>LARGE($AB16:$AG16,3)</f>
        <v>0</v>
      </c>
      <c r="AN16" s="82">
        <f>LARGE($AB16:$AG16,4)</f>
        <v>0</v>
      </c>
      <c r="AO16" s="82">
        <f>LARGE($AB16:$AG16,5)</f>
        <v>0</v>
      </c>
      <c r="AP16" s="82">
        <f>LARGE($AB16:$AG16,6)</f>
        <v>0</v>
      </c>
      <c r="AQ16" s="85">
        <f>SUM(AH16:AL16)</f>
        <v>0</v>
      </c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8"/>
      <c r="BT16" s="54"/>
      <c r="BU16" s="54"/>
      <c r="BV16" s="54"/>
    </row>
    <row r="17" spans="1:74">
      <c r="A17" s="24"/>
      <c r="B17" s="24"/>
      <c r="C17" s="33"/>
      <c r="D17" s="22">
        <f>IF(C17="",0,IF(LEFT(C17,2)="JJ",$C$1,IF(LEFT(C17,2)="SJ",$D$1,IF(LEFT(C17,2)="JS",$E$1,))))</f>
        <v>0</v>
      </c>
      <c r="E17" s="9"/>
      <c r="F17" s="61"/>
      <c r="G17" s="17">
        <f>IF(F17=0,0,51-F17)</f>
        <v>0</v>
      </c>
      <c r="H17" s="17"/>
      <c r="I17" s="17">
        <f>IF(H17=0,0,51-H17)</f>
        <v>0</v>
      </c>
      <c r="J17" s="16"/>
      <c r="K17" s="17">
        <f>IF(J17=0,0,51-J17)</f>
        <v>0</v>
      </c>
      <c r="L17" s="30"/>
      <c r="M17" s="17">
        <f>IF(L17=0,0,51-L17)</f>
        <v>0</v>
      </c>
      <c r="N17" s="30"/>
      <c r="O17" s="17">
        <f>IF(N17=0,0,51-N17)</f>
        <v>0</v>
      </c>
      <c r="P17" s="16"/>
      <c r="Q17" s="62">
        <f>IF(P17=0,0,51-P17)</f>
        <v>0</v>
      </c>
      <c r="R17" s="52">
        <f>(G17+I17+K17+Q17+M17+O17)*D17</f>
        <v>0</v>
      </c>
      <c r="S17" s="17"/>
      <c r="T17" s="52"/>
      <c r="U17" s="17"/>
      <c r="V17" s="52"/>
      <c r="X17" s="39" t="s">
        <v>13</v>
      </c>
      <c r="Y17" s="76">
        <f>SUMIFS($R$9:$R$26,$A$9:$A$26,$X17,$C$9:$C$26,Y$8)</f>
        <v>0</v>
      </c>
      <c r="Z17" s="77">
        <f>SUMIFS($R$9:$R$26,$A$9:$A$26,$X17,$C$9:$C$26,Z$8)</f>
        <v>0</v>
      </c>
      <c r="AA17" s="77">
        <f>SUMIFS($R$9:$R$26,$A$9:$A$26,$X17,$C$9:$C$26,AA$8)</f>
        <v>0</v>
      </c>
      <c r="AB17" s="77">
        <f>SUMIFS($R$9:$R$26,$A$9:$A$26,$X17,$C$9:$C$26,AB$8)</f>
        <v>0</v>
      </c>
      <c r="AC17" s="77">
        <f>SUMIFS($R$9:$R$26,$A$9:$A$26,$X17,$C$9:$C$26,AC$8)</f>
        <v>0</v>
      </c>
      <c r="AD17" s="77">
        <f>SUMIFS($R$9:$R$26,$A$9:$A$26,$X17,$C$9:$C$26,AD$8)</f>
        <v>0</v>
      </c>
      <c r="AE17" s="77">
        <f>SUMIFS($R$9:$R$26,$A$9:$A$26,$X17,$C$9:$C$26,AE$8)</f>
        <v>0</v>
      </c>
      <c r="AF17" s="77">
        <f>SUMIFS($R$9:$R$26,$A$9:$A$26,$X17,$C$9:$C$26,AF$8)</f>
        <v>0</v>
      </c>
      <c r="AG17" s="78">
        <f>SUMIFS($R$9:$R$26,$A$9:$A$26,$X17,$C$9:$C$26,AG$8)</f>
        <v>0</v>
      </c>
      <c r="AH17" s="77">
        <f>LARGE($Y17:$AA17,1)</f>
        <v>0</v>
      </c>
      <c r="AI17" s="77">
        <f>LARGE($Y17:$AA17,2)</f>
        <v>0</v>
      </c>
      <c r="AJ17" s="77">
        <f>LARGE($Y17:$AA17,3)</f>
        <v>0</v>
      </c>
      <c r="AK17" s="77">
        <f>LARGE($AB17:$AG17,1)</f>
        <v>0</v>
      </c>
      <c r="AL17" s="77">
        <f>LARGE($AB17:$AG17,2)</f>
        <v>0</v>
      </c>
      <c r="AM17" s="82">
        <f>LARGE($AB17:$AG17,3)</f>
        <v>0</v>
      </c>
      <c r="AN17" s="82">
        <f>LARGE($AB17:$AG17,4)</f>
        <v>0</v>
      </c>
      <c r="AO17" s="82">
        <f>LARGE($AB17:$AG17,5)</f>
        <v>0</v>
      </c>
      <c r="AP17" s="82">
        <f>LARGE($AB17:$AG17,6)</f>
        <v>0</v>
      </c>
      <c r="AQ17" s="85">
        <f>SUM(AH17:AL17)</f>
        <v>0</v>
      </c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8"/>
      <c r="BT17" s="54"/>
      <c r="BU17" s="54"/>
      <c r="BV17" s="54"/>
    </row>
    <row r="18" spans="1:74">
      <c r="A18" s="24"/>
      <c r="B18" s="24"/>
      <c r="C18" s="33"/>
      <c r="D18" s="22">
        <f>IF(C18="",0,IF(LEFT(C18,2)="JJ",$C$1,IF(LEFT(C18,2)="SJ",$D$1,IF(LEFT(C18,2)="JS",$E$1,))))</f>
        <v>0</v>
      </c>
      <c r="E18" s="9"/>
      <c r="F18" s="61"/>
      <c r="G18" s="17">
        <f>IF(F18=0,0,51-F18)</f>
        <v>0</v>
      </c>
      <c r="H18" s="17"/>
      <c r="I18" s="17">
        <f>IF(H18=0,0,51-H18)</f>
        <v>0</v>
      </c>
      <c r="J18" s="16"/>
      <c r="K18" s="17">
        <f>IF(J18=0,0,51-J18)</f>
        <v>0</v>
      </c>
      <c r="L18" s="30"/>
      <c r="M18" s="17">
        <f>IF(L18=0,0,51-L18)</f>
        <v>0</v>
      </c>
      <c r="N18" s="30"/>
      <c r="O18" s="17">
        <f>IF(N18=0,0,51-N18)</f>
        <v>0</v>
      </c>
      <c r="P18" s="16"/>
      <c r="Q18" s="62">
        <f>IF(P18=0,0,51-P18)</f>
        <v>0</v>
      </c>
      <c r="R18" s="52">
        <f>(G18+I18+K18+Q18+M18+O18)*D18</f>
        <v>0</v>
      </c>
      <c r="S18" s="17"/>
      <c r="T18" s="52"/>
      <c r="U18" s="17"/>
      <c r="V18" s="52"/>
      <c r="X18" s="39" t="s">
        <v>14</v>
      </c>
      <c r="Y18" s="76">
        <f>SUMIFS($R$9:$R$26,$A$9:$A$26,$X18,$C$9:$C$26,Y$8)</f>
        <v>0</v>
      </c>
      <c r="Z18" s="77">
        <f>SUMIFS($R$9:$R$26,$A$9:$A$26,$X18,$C$9:$C$26,Z$8)</f>
        <v>0</v>
      </c>
      <c r="AA18" s="77">
        <f>SUMIFS($R$9:$R$26,$A$9:$A$26,$X18,$C$9:$C$26,AA$8)</f>
        <v>0</v>
      </c>
      <c r="AB18" s="77">
        <f>SUMIFS($R$9:$R$26,$A$9:$A$26,$X18,$C$9:$C$26,AB$8)</f>
        <v>0</v>
      </c>
      <c r="AC18" s="77">
        <f>SUMIFS($R$9:$R$26,$A$9:$A$26,$X18,$C$9:$C$26,AC$8)</f>
        <v>0</v>
      </c>
      <c r="AD18" s="77">
        <f>SUMIFS($R$9:$R$26,$A$9:$A$26,$X18,$C$9:$C$26,AD$8)</f>
        <v>0</v>
      </c>
      <c r="AE18" s="77">
        <f>SUMIFS($R$9:$R$26,$A$9:$A$26,$X18,$C$9:$C$26,AE$8)</f>
        <v>0</v>
      </c>
      <c r="AF18" s="77">
        <f>SUMIFS($R$9:$R$26,$A$9:$A$26,$X18,$C$9:$C$26,AF$8)</f>
        <v>0</v>
      </c>
      <c r="AG18" s="78">
        <f>SUMIFS($R$9:$R$26,$A$9:$A$26,$X18,$C$9:$C$26,AG$8)</f>
        <v>0</v>
      </c>
      <c r="AH18" s="77">
        <f>LARGE($Y18:$AA18,1)</f>
        <v>0</v>
      </c>
      <c r="AI18" s="77">
        <f>LARGE($Y18:$AA18,2)</f>
        <v>0</v>
      </c>
      <c r="AJ18" s="77">
        <f>LARGE($Y18:$AA18,3)</f>
        <v>0</v>
      </c>
      <c r="AK18" s="77">
        <f>LARGE($AB18:$AG18,1)</f>
        <v>0</v>
      </c>
      <c r="AL18" s="77">
        <f>LARGE($AB18:$AG18,2)</f>
        <v>0</v>
      </c>
      <c r="AM18" s="82">
        <f>LARGE($AB18:$AG18,3)</f>
        <v>0</v>
      </c>
      <c r="AN18" s="82">
        <f>LARGE($AB18:$AG18,4)</f>
        <v>0</v>
      </c>
      <c r="AO18" s="82">
        <f>LARGE($AB18:$AG18,5)</f>
        <v>0</v>
      </c>
      <c r="AP18" s="82">
        <f>LARGE($AB18:$AG18,6)</f>
        <v>0</v>
      </c>
      <c r="AQ18" s="85">
        <f>SUM(AH18:AL18)</f>
        <v>0</v>
      </c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8"/>
      <c r="BT18" s="54"/>
      <c r="BU18" s="54"/>
      <c r="BV18" s="54"/>
    </row>
    <row r="19" spans="1:74">
      <c r="A19" s="24"/>
      <c r="B19" s="24"/>
      <c r="C19" s="33"/>
      <c r="D19" s="22">
        <f>IF(C19="",0,IF(LEFT(C19,2)="JJ",$C$1,IF(LEFT(C19,2)="SJ",$D$1,IF(LEFT(C19,2)="JS",$E$1,))))</f>
        <v>0</v>
      </c>
      <c r="E19" s="9"/>
      <c r="F19" s="61"/>
      <c r="G19" s="17">
        <f>IF(F19=0,0,51-F19)</f>
        <v>0</v>
      </c>
      <c r="H19" s="17"/>
      <c r="I19" s="17">
        <f>IF(H19=0,0,51-H19)</f>
        <v>0</v>
      </c>
      <c r="J19" s="16"/>
      <c r="K19" s="17">
        <f>IF(J19=0,0,51-J19)</f>
        <v>0</v>
      </c>
      <c r="L19" s="30"/>
      <c r="M19" s="17">
        <f>IF(L19=0,0,51-L19)</f>
        <v>0</v>
      </c>
      <c r="N19" s="30"/>
      <c r="O19" s="17">
        <f>IF(N19=0,0,51-N19)</f>
        <v>0</v>
      </c>
      <c r="P19" s="16"/>
      <c r="Q19" s="62">
        <f>IF(P19=0,0,51-P19)</f>
        <v>0</v>
      </c>
      <c r="R19" s="52">
        <f>(G19+I19+K19+Q19+M19+O19)*D19</f>
        <v>0</v>
      </c>
      <c r="S19" s="17"/>
      <c r="T19" s="52"/>
      <c r="U19" s="17"/>
      <c r="V19" s="52"/>
      <c r="X19" s="39" t="s">
        <v>15</v>
      </c>
      <c r="Y19" s="76">
        <f>SUMIFS($R$9:$R$26,$A$9:$A$26,$X19,$C$9:$C$26,Y$8)</f>
        <v>0</v>
      </c>
      <c r="Z19" s="77">
        <f>SUMIFS($R$9:$R$26,$A$9:$A$26,$X19,$C$9:$C$26,Z$8)</f>
        <v>0</v>
      </c>
      <c r="AA19" s="77">
        <f>SUMIFS($R$9:$R$26,$A$9:$A$26,$X19,$C$9:$C$26,AA$8)</f>
        <v>0</v>
      </c>
      <c r="AB19" s="77">
        <f>SUMIFS($R$9:$R$26,$A$9:$A$26,$X19,$C$9:$C$26,AB$8)</f>
        <v>0</v>
      </c>
      <c r="AC19" s="77">
        <f>SUMIFS($R$9:$R$26,$A$9:$A$26,$X19,$C$9:$C$26,AC$8)</f>
        <v>0</v>
      </c>
      <c r="AD19" s="77">
        <f>SUMIFS($R$9:$R$26,$A$9:$A$26,$X19,$C$9:$C$26,AD$8)</f>
        <v>0</v>
      </c>
      <c r="AE19" s="77">
        <f>SUMIFS($R$9:$R$26,$A$9:$A$26,$X19,$C$9:$C$26,AE$8)</f>
        <v>0</v>
      </c>
      <c r="AF19" s="77">
        <f>SUMIFS($R$9:$R$26,$A$9:$A$26,$X19,$C$9:$C$26,AF$8)</f>
        <v>0</v>
      </c>
      <c r="AG19" s="78">
        <f>SUMIFS($R$9:$R$26,$A$9:$A$26,$X19,$C$9:$C$26,AG$8)</f>
        <v>0</v>
      </c>
      <c r="AH19" s="77">
        <f>LARGE($Y19:$AA19,1)</f>
        <v>0</v>
      </c>
      <c r="AI19" s="77">
        <f>LARGE($Y19:$AA19,2)</f>
        <v>0</v>
      </c>
      <c r="AJ19" s="77">
        <f>LARGE($Y19:$AA19,3)</f>
        <v>0</v>
      </c>
      <c r="AK19" s="77">
        <f>LARGE($AB19:$AG19,1)</f>
        <v>0</v>
      </c>
      <c r="AL19" s="77">
        <f>LARGE($AB19:$AG19,2)</f>
        <v>0</v>
      </c>
      <c r="AM19" s="82">
        <f>LARGE($AB19:$AG19,3)</f>
        <v>0</v>
      </c>
      <c r="AN19" s="82">
        <f>LARGE($AB19:$AG19,4)</f>
        <v>0</v>
      </c>
      <c r="AO19" s="82">
        <f>LARGE($AB19:$AG19,5)</f>
        <v>0</v>
      </c>
      <c r="AP19" s="82">
        <f>LARGE($AB19:$AG19,6)</f>
        <v>0</v>
      </c>
      <c r="AQ19" s="85">
        <f>SUM(AH19:AL19)</f>
        <v>0</v>
      </c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8"/>
      <c r="BT19" s="54"/>
      <c r="BU19" s="54"/>
      <c r="BV19" s="54"/>
    </row>
    <row r="20" spans="1:74">
      <c r="A20" s="24"/>
      <c r="B20" s="24"/>
      <c r="C20" s="33"/>
      <c r="D20" s="22">
        <f>IF(C20="",0,IF(LEFT(C20,2)="JJ",$C$1,IF(LEFT(C20,2)="SJ",$D$1,IF(LEFT(C20,2)="JS",$E$1,))))</f>
        <v>0</v>
      </c>
      <c r="E20" s="9"/>
      <c r="F20" s="61"/>
      <c r="G20" s="17">
        <f>IF(F20=0,0,51-F20)</f>
        <v>0</v>
      </c>
      <c r="H20" s="17"/>
      <c r="I20" s="17">
        <f>IF(H20=0,0,51-H20)</f>
        <v>0</v>
      </c>
      <c r="J20" s="16"/>
      <c r="K20" s="17">
        <f>IF(J20=0,0,51-J20)</f>
        <v>0</v>
      </c>
      <c r="L20" s="30"/>
      <c r="M20" s="17">
        <f>IF(L20=0,0,51-L20)</f>
        <v>0</v>
      </c>
      <c r="N20" s="30"/>
      <c r="O20" s="17">
        <f>IF(N20=0,0,51-N20)</f>
        <v>0</v>
      </c>
      <c r="P20" s="16"/>
      <c r="Q20" s="62">
        <f>IF(P20=0,0,51-P20)</f>
        <v>0</v>
      </c>
      <c r="R20" s="52">
        <f>(G20+I20+K20+Q20+M20+O20)*D20</f>
        <v>0</v>
      </c>
      <c r="S20" s="17"/>
      <c r="T20" s="52"/>
      <c r="U20" s="17"/>
      <c r="V20" s="52"/>
      <c r="X20" s="39" t="s">
        <v>16</v>
      </c>
      <c r="Y20" s="76">
        <f>SUMIFS($R$9:$R$26,$A$9:$A$26,$X20,$C$9:$C$26,Y$8)</f>
        <v>0</v>
      </c>
      <c r="Z20" s="77">
        <f>SUMIFS($R$9:$R$26,$A$9:$A$26,$X20,$C$9:$C$26,Z$8)</f>
        <v>0</v>
      </c>
      <c r="AA20" s="77">
        <f>SUMIFS($R$9:$R$26,$A$9:$A$26,$X20,$C$9:$C$26,AA$8)</f>
        <v>0</v>
      </c>
      <c r="AB20" s="77">
        <f>SUMIFS($R$9:$R$26,$A$9:$A$26,$X20,$C$9:$C$26,AB$8)</f>
        <v>0</v>
      </c>
      <c r="AC20" s="77">
        <f>SUMIFS($R$9:$R$26,$A$9:$A$26,$X20,$C$9:$C$26,AC$8)</f>
        <v>0</v>
      </c>
      <c r="AD20" s="77">
        <f>SUMIFS($R$9:$R$26,$A$9:$A$26,$X20,$C$9:$C$26,AD$8)</f>
        <v>0</v>
      </c>
      <c r="AE20" s="77">
        <f>SUMIFS($R$9:$R$26,$A$9:$A$26,$X20,$C$9:$C$26,AE$8)</f>
        <v>0</v>
      </c>
      <c r="AF20" s="77">
        <f>SUMIFS($R$9:$R$26,$A$9:$A$26,$X20,$C$9:$C$26,AF$8)</f>
        <v>0</v>
      </c>
      <c r="AG20" s="78">
        <f>SUMIFS($R$9:$R$26,$A$9:$A$26,$X20,$C$9:$C$26,AG$8)</f>
        <v>0</v>
      </c>
      <c r="AH20" s="77">
        <f>LARGE($Y20:$AA20,1)</f>
        <v>0</v>
      </c>
      <c r="AI20" s="77">
        <f>LARGE($Y20:$AA20,2)</f>
        <v>0</v>
      </c>
      <c r="AJ20" s="77">
        <f>LARGE($Y20:$AA20,3)</f>
        <v>0</v>
      </c>
      <c r="AK20" s="77">
        <f>LARGE($AB20:$AG20,1)</f>
        <v>0</v>
      </c>
      <c r="AL20" s="77">
        <f>LARGE($AB20:$AG20,2)</f>
        <v>0</v>
      </c>
      <c r="AM20" s="82">
        <f>LARGE($AB20:$AG20,3)</f>
        <v>0</v>
      </c>
      <c r="AN20" s="82">
        <f>LARGE($AB20:$AG20,4)</f>
        <v>0</v>
      </c>
      <c r="AO20" s="82">
        <f>LARGE($AB20:$AG20,5)</f>
        <v>0</v>
      </c>
      <c r="AP20" s="82">
        <f>LARGE($AB20:$AG20,6)</f>
        <v>0</v>
      </c>
      <c r="AQ20" s="85">
        <f>SUM(AH20:AL20)</f>
        <v>0</v>
      </c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8"/>
      <c r="BT20" s="54"/>
      <c r="BU20" s="54"/>
      <c r="BV20" s="54"/>
    </row>
    <row r="21" spans="1:74">
      <c r="A21" s="24"/>
      <c r="C21" s="33"/>
      <c r="D21" s="22">
        <f>IF(C21="",0,IF(LEFT(C21,2)="JJ",$C$1,IF(LEFT(C21,2)="SJ",$D$1,IF(LEFT(C21,2)="JS",$E$1,))))</f>
        <v>0</v>
      </c>
      <c r="E21" s="9"/>
      <c r="F21" s="61"/>
      <c r="G21" s="17">
        <f>IF(F21=0,0,51-F21)</f>
        <v>0</v>
      </c>
      <c r="H21" s="17"/>
      <c r="I21" s="17">
        <f>IF(H21=0,0,51-H21)</f>
        <v>0</v>
      </c>
      <c r="J21" s="16"/>
      <c r="K21" s="17">
        <f>IF(J21=0,0,51-J21)</f>
        <v>0</v>
      </c>
      <c r="L21" s="30"/>
      <c r="M21" s="17">
        <f>IF(L21=0,0,51-L21)</f>
        <v>0</v>
      </c>
      <c r="N21" s="30"/>
      <c r="O21" s="17">
        <f>IF(N21=0,0,51-N21)</f>
        <v>0</v>
      </c>
      <c r="P21" s="16"/>
      <c r="Q21" s="62">
        <f>IF(P21=0,0,51-P21)</f>
        <v>0</v>
      </c>
      <c r="R21" s="52">
        <f>(G21+I21+K21+Q21+M21+O21)*D21</f>
        <v>0</v>
      </c>
      <c r="S21" s="17"/>
      <c r="T21" s="52"/>
      <c r="U21" s="17"/>
      <c r="V21" s="52"/>
      <c r="X21" s="39" t="s">
        <v>17</v>
      </c>
      <c r="Y21" s="76">
        <f>SUMIFS($R$9:$R$26,$A$9:$A$26,$X21,$C$9:$C$26,Y$8)</f>
        <v>0</v>
      </c>
      <c r="Z21" s="77">
        <f>SUMIFS($R$9:$R$26,$A$9:$A$26,$X21,$C$9:$C$26,Z$8)</f>
        <v>0</v>
      </c>
      <c r="AA21" s="77">
        <f>SUMIFS($R$9:$R$26,$A$9:$A$26,$X21,$C$9:$C$26,AA$8)</f>
        <v>0</v>
      </c>
      <c r="AB21" s="77">
        <f>SUMIFS($R$9:$R$26,$A$9:$A$26,$X21,$C$9:$C$26,AB$8)</f>
        <v>0</v>
      </c>
      <c r="AC21" s="77">
        <f>SUMIFS($R$9:$R$26,$A$9:$A$26,$X21,$C$9:$C$26,AC$8)</f>
        <v>0</v>
      </c>
      <c r="AD21" s="77">
        <f>SUMIFS($R$9:$R$26,$A$9:$A$26,$X21,$C$9:$C$26,AD$8)</f>
        <v>0</v>
      </c>
      <c r="AE21" s="77">
        <f>SUMIFS($R$9:$R$26,$A$9:$A$26,$X21,$C$9:$C$26,AE$8)</f>
        <v>0</v>
      </c>
      <c r="AF21" s="77">
        <f>SUMIFS($R$9:$R$26,$A$9:$A$26,$X21,$C$9:$C$26,AF$8)</f>
        <v>0</v>
      </c>
      <c r="AG21" s="78">
        <f>SUMIFS($R$9:$R$26,$A$9:$A$26,$X21,$C$9:$C$26,AG$8)</f>
        <v>0</v>
      </c>
      <c r="AH21" s="77">
        <f>LARGE($Y21:$AA21,1)</f>
        <v>0</v>
      </c>
      <c r="AI21" s="77">
        <f>LARGE($Y21:$AA21,2)</f>
        <v>0</v>
      </c>
      <c r="AJ21" s="77">
        <f>LARGE($Y21:$AA21,3)</f>
        <v>0</v>
      </c>
      <c r="AK21" s="77">
        <f>LARGE($AB21:$AG21,1)</f>
        <v>0</v>
      </c>
      <c r="AL21" s="77">
        <f>LARGE($AB21:$AG21,2)</f>
        <v>0</v>
      </c>
      <c r="AM21" s="82">
        <f>LARGE($AB21:$AG21,3)</f>
        <v>0</v>
      </c>
      <c r="AN21" s="82">
        <f>LARGE($AB21:$AG21,4)</f>
        <v>0</v>
      </c>
      <c r="AO21" s="82">
        <f>LARGE($AB21:$AG21,5)</f>
        <v>0</v>
      </c>
      <c r="AP21" s="82">
        <f>LARGE($AB21:$AG21,6)</f>
        <v>0</v>
      </c>
      <c r="AQ21" s="85">
        <f>SUM(AH21:AL21)</f>
        <v>0</v>
      </c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8"/>
      <c r="BT21" s="54"/>
      <c r="BU21" s="54"/>
      <c r="BV21" s="54"/>
    </row>
    <row r="22" spans="1:74">
      <c r="A22" s="24"/>
      <c r="C22" s="33"/>
      <c r="D22" s="22">
        <f>IF(C22="",0,IF(LEFT(C22,2)="JJ",$C$1,IF(LEFT(C22,2)="SJ",$D$1,IF(LEFT(C22,2)="JS",$E$1,))))</f>
        <v>0</v>
      </c>
      <c r="E22" s="9"/>
      <c r="F22" s="61"/>
      <c r="G22" s="17">
        <f>IF(F22=0,0,51-F22)</f>
        <v>0</v>
      </c>
      <c r="H22" s="17"/>
      <c r="I22" s="17">
        <f>IF(H22=0,0,51-H22)</f>
        <v>0</v>
      </c>
      <c r="J22" s="16"/>
      <c r="K22" s="17">
        <f>IF(J22=0,0,51-J22)</f>
        <v>0</v>
      </c>
      <c r="L22" s="30"/>
      <c r="M22" s="17">
        <f>IF(L22=0,0,51-L22)</f>
        <v>0</v>
      </c>
      <c r="N22" s="30"/>
      <c r="O22" s="17">
        <f>IF(N22=0,0,51-N22)</f>
        <v>0</v>
      </c>
      <c r="P22" s="16"/>
      <c r="Q22" s="62">
        <f>IF(P22=0,0,51-P22)</f>
        <v>0</v>
      </c>
      <c r="R22" s="52">
        <f>(G22+I22+K22+Q22+M22+O22)*D22</f>
        <v>0</v>
      </c>
      <c r="S22" s="17"/>
      <c r="T22" s="52"/>
      <c r="U22" s="17"/>
      <c r="V22" s="52"/>
      <c r="X22" s="39" t="s">
        <v>18</v>
      </c>
      <c r="Y22" s="76">
        <f>SUMIFS($R$9:$R$26,$A$9:$A$26,$X22,$C$9:$C$26,Y$8)</f>
        <v>0</v>
      </c>
      <c r="Z22" s="77">
        <f>SUMIFS($R$9:$R$26,$A$9:$A$26,$X22,$C$9:$C$26,Z$8)</f>
        <v>0</v>
      </c>
      <c r="AA22" s="77">
        <f>SUMIFS($R$9:$R$26,$A$9:$A$26,$X22,$C$9:$C$26,AA$8)</f>
        <v>0</v>
      </c>
      <c r="AB22" s="77">
        <f>SUMIFS($R$9:$R$26,$A$9:$A$26,$X22,$C$9:$C$26,AB$8)</f>
        <v>0</v>
      </c>
      <c r="AC22" s="77">
        <f>SUMIFS($R$9:$R$26,$A$9:$A$26,$X22,$C$9:$C$26,AC$8)</f>
        <v>0</v>
      </c>
      <c r="AD22" s="77">
        <f>SUMIFS($R$9:$R$26,$A$9:$A$26,$X22,$C$9:$C$26,AD$8)</f>
        <v>0</v>
      </c>
      <c r="AE22" s="77">
        <f>SUMIFS($R$9:$R$26,$A$9:$A$26,$X22,$C$9:$C$26,AE$8)</f>
        <v>0</v>
      </c>
      <c r="AF22" s="77">
        <f>SUMIFS($R$9:$R$26,$A$9:$A$26,$X22,$C$9:$C$26,AF$8)</f>
        <v>0</v>
      </c>
      <c r="AG22" s="78">
        <f>SUMIFS($R$9:$R$26,$A$9:$A$26,$X22,$C$9:$C$26,AG$8)</f>
        <v>0</v>
      </c>
      <c r="AH22" s="77">
        <f>LARGE($Y22:$AA22,1)</f>
        <v>0</v>
      </c>
      <c r="AI22" s="77">
        <f>LARGE($Y22:$AA22,2)</f>
        <v>0</v>
      </c>
      <c r="AJ22" s="77">
        <f>LARGE($Y22:$AA22,3)</f>
        <v>0</v>
      </c>
      <c r="AK22" s="77">
        <f>LARGE($AB22:$AG22,1)</f>
        <v>0</v>
      </c>
      <c r="AL22" s="77">
        <f>LARGE($AB22:$AG22,2)</f>
        <v>0</v>
      </c>
      <c r="AM22" s="82">
        <f>LARGE($AB22:$AG22,3)</f>
        <v>0</v>
      </c>
      <c r="AN22" s="82">
        <f>LARGE($AB22:$AG22,4)</f>
        <v>0</v>
      </c>
      <c r="AO22" s="82">
        <f>LARGE($AB22:$AG22,5)</f>
        <v>0</v>
      </c>
      <c r="AP22" s="82">
        <f>LARGE($AB22:$AG22,6)</f>
        <v>0</v>
      </c>
      <c r="AQ22" s="85">
        <f>SUM(AH22:AL22)</f>
        <v>0</v>
      </c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8"/>
      <c r="BT22" s="54"/>
      <c r="BU22" s="54"/>
      <c r="BV22" s="54"/>
    </row>
    <row r="23" spans="1:74">
      <c r="A23" s="24"/>
      <c r="C23" s="33"/>
      <c r="D23" s="22">
        <f>IF(C23="",0,IF(LEFT(C23,2)="JJ",$C$1,IF(LEFT(C23,2)="SJ",$D$1,IF(LEFT(C23,2)="JS",$E$1,))))</f>
        <v>0</v>
      </c>
      <c r="E23" s="9"/>
      <c r="F23" s="61"/>
      <c r="G23" s="17">
        <f>IF(F23=0,0,51-F23)</f>
        <v>0</v>
      </c>
      <c r="H23" s="17"/>
      <c r="I23" s="17">
        <f>IF(H23=0,0,51-H23)</f>
        <v>0</v>
      </c>
      <c r="J23" s="16"/>
      <c r="K23" s="17">
        <f>IF(J23=0,0,51-J23)</f>
        <v>0</v>
      </c>
      <c r="L23" s="30"/>
      <c r="M23" s="17">
        <f>IF(L23=0,0,51-L23)</f>
        <v>0</v>
      </c>
      <c r="N23" s="30"/>
      <c r="O23" s="17">
        <f>IF(N23=0,0,51-N23)</f>
        <v>0</v>
      </c>
      <c r="P23" s="16"/>
      <c r="Q23" s="62">
        <f>IF(P23=0,0,51-P23)</f>
        <v>0</v>
      </c>
      <c r="R23" s="52">
        <f>(G23+I23+K23+Q23+M23+O23)*D23</f>
        <v>0</v>
      </c>
      <c r="S23" s="17"/>
      <c r="T23" s="52"/>
      <c r="U23" s="17"/>
      <c r="V23" s="52"/>
      <c r="X23" s="39" t="s">
        <v>20</v>
      </c>
      <c r="Y23" s="76">
        <f>SUMIFS($R$9:$R$26,$A$9:$A$26,$X23,$C$9:$C$26,Y$8)</f>
        <v>0</v>
      </c>
      <c r="Z23" s="77">
        <f>SUMIFS($R$9:$R$26,$A$9:$A$26,$X23,$C$9:$C$26,Z$8)</f>
        <v>0</v>
      </c>
      <c r="AA23" s="77">
        <f>SUMIFS($R$9:$R$26,$A$9:$A$26,$X23,$C$9:$C$26,AA$8)</f>
        <v>0</v>
      </c>
      <c r="AB23" s="77">
        <f>SUMIFS($R$9:$R$26,$A$9:$A$26,$X23,$C$9:$C$26,AB$8)</f>
        <v>0</v>
      </c>
      <c r="AC23" s="77">
        <f>SUMIFS($R$9:$R$26,$A$9:$A$26,$X23,$C$9:$C$26,AC$8)</f>
        <v>0</v>
      </c>
      <c r="AD23" s="77">
        <f>SUMIFS($R$9:$R$26,$A$9:$A$26,$X23,$C$9:$C$26,AD$8)</f>
        <v>0</v>
      </c>
      <c r="AE23" s="77">
        <f>SUMIFS($R$9:$R$26,$A$9:$A$26,$X23,$C$9:$C$26,AE$8)</f>
        <v>0</v>
      </c>
      <c r="AF23" s="77">
        <f>SUMIFS($R$9:$R$26,$A$9:$A$26,$X23,$C$9:$C$26,AF$8)</f>
        <v>0</v>
      </c>
      <c r="AG23" s="78">
        <f>SUMIFS($R$9:$R$26,$A$9:$A$26,$X23,$C$9:$C$26,AG$8)</f>
        <v>0</v>
      </c>
      <c r="AH23" s="77">
        <f>LARGE($Y23:$AA23,1)</f>
        <v>0</v>
      </c>
      <c r="AI23" s="77">
        <f>LARGE($Y23:$AA23,2)</f>
        <v>0</v>
      </c>
      <c r="AJ23" s="77">
        <f>LARGE($Y23:$AA23,3)</f>
        <v>0</v>
      </c>
      <c r="AK23" s="77">
        <f>LARGE($AB23:$AG23,1)</f>
        <v>0</v>
      </c>
      <c r="AL23" s="77">
        <f>LARGE($AB23:$AG23,2)</f>
        <v>0</v>
      </c>
      <c r="AM23" s="82">
        <f>LARGE($AB23:$AG23,3)</f>
        <v>0</v>
      </c>
      <c r="AN23" s="82">
        <f>LARGE($AB23:$AG23,4)</f>
        <v>0</v>
      </c>
      <c r="AO23" s="82">
        <f>LARGE($AB23:$AG23,5)</f>
        <v>0</v>
      </c>
      <c r="AP23" s="82">
        <f>LARGE($AB23:$AG23,6)</f>
        <v>0</v>
      </c>
      <c r="AQ23" s="85">
        <f>SUM(AH23:AL23)</f>
        <v>0</v>
      </c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8"/>
      <c r="BT23" s="54"/>
      <c r="BU23" s="54"/>
      <c r="BV23" s="54"/>
    </row>
    <row r="24" spans="1:74">
      <c r="A24" s="24"/>
      <c r="C24" s="33"/>
      <c r="D24" s="22">
        <f>IF(C24="",0,IF(LEFT(C24,2)="JJ",$C$1,IF(LEFT(C24,2)="SJ",$D$1,IF(LEFT(C24,2)="JS",$E$1,))))</f>
        <v>0</v>
      </c>
      <c r="E24" s="9"/>
      <c r="F24" s="61"/>
      <c r="G24" s="17">
        <f>IF(F24=0,0,51-F24)</f>
        <v>0</v>
      </c>
      <c r="H24" s="17"/>
      <c r="I24" s="17">
        <f>IF(H24=0,0,51-H24)</f>
        <v>0</v>
      </c>
      <c r="J24" s="16"/>
      <c r="K24" s="17">
        <f>IF(J24=0,0,51-J24)</f>
        <v>0</v>
      </c>
      <c r="L24" s="30"/>
      <c r="M24" s="17">
        <f>IF(L24=0,0,51-L24)</f>
        <v>0</v>
      </c>
      <c r="N24" s="30"/>
      <c r="O24" s="17">
        <f>IF(N24=0,0,51-N24)</f>
        <v>0</v>
      </c>
      <c r="P24" s="16"/>
      <c r="Q24" s="62">
        <f>IF(P24=0,0,51-P24)</f>
        <v>0</v>
      </c>
      <c r="R24" s="52">
        <f>(G24+I24+K24+Q24+M24+O24)*D24</f>
        <v>0</v>
      </c>
      <c r="S24" s="17"/>
      <c r="T24" s="52"/>
      <c r="U24" s="17"/>
      <c r="V24" s="52"/>
      <c r="X24" s="39" t="s">
        <v>21</v>
      </c>
      <c r="Y24" s="76">
        <f>SUMIFS($R$9:$R$26,$A$9:$A$26,$X24,$C$9:$C$26,Y$8)</f>
        <v>0</v>
      </c>
      <c r="Z24" s="77">
        <f>SUMIFS($R$9:$R$26,$A$9:$A$26,$X24,$C$9:$C$26,Z$8)</f>
        <v>0</v>
      </c>
      <c r="AA24" s="77">
        <f>SUMIFS($R$9:$R$26,$A$9:$A$26,$X24,$C$9:$C$26,AA$8)</f>
        <v>0</v>
      </c>
      <c r="AB24" s="77">
        <f>SUMIFS($R$9:$R$26,$A$9:$A$26,$X24,$C$9:$C$26,AB$8)</f>
        <v>0</v>
      </c>
      <c r="AC24" s="77">
        <f>SUMIFS($R$9:$R$26,$A$9:$A$26,$X24,$C$9:$C$26,AC$8)</f>
        <v>0</v>
      </c>
      <c r="AD24" s="77">
        <f>SUMIFS($R$9:$R$26,$A$9:$A$26,$X24,$C$9:$C$26,AD$8)</f>
        <v>0</v>
      </c>
      <c r="AE24" s="77">
        <f>SUMIFS($R$9:$R$26,$A$9:$A$26,$X24,$C$9:$C$26,AE$8)</f>
        <v>0</v>
      </c>
      <c r="AF24" s="77">
        <f>SUMIFS($R$9:$R$26,$A$9:$A$26,$X24,$C$9:$C$26,AF$8)</f>
        <v>0</v>
      </c>
      <c r="AG24" s="78">
        <f>SUMIFS($R$9:$R$26,$A$9:$A$26,$X24,$C$9:$C$26,AG$8)</f>
        <v>0</v>
      </c>
      <c r="AH24" s="77">
        <f>LARGE($Y24:$AA24,1)</f>
        <v>0</v>
      </c>
      <c r="AI24" s="77">
        <f>LARGE($Y24:$AA24,2)</f>
        <v>0</v>
      </c>
      <c r="AJ24" s="77">
        <f>LARGE($Y24:$AA24,3)</f>
        <v>0</v>
      </c>
      <c r="AK24" s="77">
        <f>LARGE($AB24:$AG24,1)</f>
        <v>0</v>
      </c>
      <c r="AL24" s="77">
        <f>LARGE($AB24:$AG24,2)</f>
        <v>0</v>
      </c>
      <c r="AM24" s="82">
        <f>LARGE($AB24:$AG24,3)</f>
        <v>0</v>
      </c>
      <c r="AN24" s="82">
        <f>LARGE($AB24:$AG24,4)</f>
        <v>0</v>
      </c>
      <c r="AO24" s="82">
        <f>LARGE($AB24:$AG24,5)</f>
        <v>0</v>
      </c>
      <c r="AP24" s="82">
        <f>LARGE($AB24:$AG24,6)</f>
        <v>0</v>
      </c>
      <c r="AQ24" s="85">
        <f>SUM(AH24:AL24)</f>
        <v>0</v>
      </c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8"/>
      <c r="BT24" s="54"/>
      <c r="BU24" s="54"/>
      <c r="BV24" s="54"/>
    </row>
    <row r="25" spans="1:74">
      <c r="A25" s="24"/>
      <c r="C25" s="33"/>
      <c r="D25" s="22">
        <f>IF(C25="",0,IF(LEFT(C25,2)="JJ",$C$1,IF(LEFT(C25,2)="SJ",$D$1,IF(LEFT(C25,2)="JS",$E$1,))))</f>
        <v>0</v>
      </c>
      <c r="E25" s="9"/>
      <c r="F25" s="61"/>
      <c r="G25" s="17">
        <f>IF(F25=0,0,51-F25)</f>
        <v>0</v>
      </c>
      <c r="H25" s="17"/>
      <c r="I25" s="17">
        <f>IF(H25=0,0,51-H25)</f>
        <v>0</v>
      </c>
      <c r="J25" s="16"/>
      <c r="K25" s="17">
        <f>IF(J25=0,0,51-J25)</f>
        <v>0</v>
      </c>
      <c r="L25" s="30"/>
      <c r="M25" s="17">
        <f>IF(L25=0,0,51-L25)</f>
        <v>0</v>
      </c>
      <c r="N25" s="30"/>
      <c r="O25" s="17">
        <f>IF(N25=0,0,51-N25)</f>
        <v>0</v>
      </c>
      <c r="P25" s="16"/>
      <c r="Q25" s="62">
        <f>IF(P25=0,0,51-P25)</f>
        <v>0</v>
      </c>
      <c r="R25" s="52">
        <f>(G25+I25+K25+Q25+M25+O25)*D25</f>
        <v>0</v>
      </c>
      <c r="S25" s="17"/>
      <c r="T25" s="52"/>
      <c r="U25" s="17"/>
      <c r="V25" s="52"/>
      <c r="X25" s="39" t="s">
        <v>47</v>
      </c>
      <c r="Y25" s="76">
        <f>SUMIFS($R$9:$R$26,$A$9:$A$26,$X25,$C$9:$C$26,Y$8)</f>
        <v>0</v>
      </c>
      <c r="Z25" s="77">
        <f>SUMIFS($R$9:$R$26,$A$9:$A$26,$X25,$C$9:$C$26,Z$8)</f>
        <v>0</v>
      </c>
      <c r="AA25" s="77">
        <f>SUMIFS($R$9:$R$26,$A$9:$A$26,$X25,$C$9:$C$26,AA$8)</f>
        <v>0</v>
      </c>
      <c r="AB25" s="77">
        <f>SUMIFS($R$9:$R$26,$A$9:$A$26,$X25,$C$9:$C$26,AB$8)</f>
        <v>0</v>
      </c>
      <c r="AC25" s="77">
        <f>SUMIFS($R$9:$R$26,$A$9:$A$26,$X25,$C$9:$C$26,AC$8)</f>
        <v>0</v>
      </c>
      <c r="AD25" s="77">
        <f>SUMIFS($R$9:$R$26,$A$9:$A$26,$X25,$C$9:$C$26,AD$8)</f>
        <v>0</v>
      </c>
      <c r="AE25" s="77">
        <f>SUMIFS($R$9:$R$26,$A$9:$A$26,$X25,$C$9:$C$26,AE$8)</f>
        <v>0</v>
      </c>
      <c r="AF25" s="77">
        <f>SUMIFS($R$9:$R$26,$A$9:$A$26,$X25,$C$9:$C$26,AF$8)</f>
        <v>0</v>
      </c>
      <c r="AG25" s="78">
        <f>SUMIFS($R$9:$R$26,$A$9:$A$26,$X25,$C$9:$C$26,AG$8)</f>
        <v>0</v>
      </c>
      <c r="AH25" s="77">
        <f>LARGE($Y25:$AA25,1)</f>
        <v>0</v>
      </c>
      <c r="AI25" s="77">
        <f>LARGE($Y25:$AA25,2)</f>
        <v>0</v>
      </c>
      <c r="AJ25" s="77">
        <f>LARGE($Y25:$AA25,3)</f>
        <v>0</v>
      </c>
      <c r="AK25" s="77">
        <f>LARGE($AB25:$AG25,1)</f>
        <v>0</v>
      </c>
      <c r="AL25" s="77">
        <f>LARGE($AB25:$AG25,2)</f>
        <v>0</v>
      </c>
      <c r="AM25" s="82">
        <f>LARGE($AB25:$AG25,3)</f>
        <v>0</v>
      </c>
      <c r="AN25" s="82">
        <f>LARGE($AB25:$AG25,4)</f>
        <v>0</v>
      </c>
      <c r="AO25" s="82">
        <f>LARGE($AB25:$AG25,5)</f>
        <v>0</v>
      </c>
      <c r="AP25" s="82">
        <f>LARGE($AB25:$AG25,6)</f>
        <v>0</v>
      </c>
      <c r="AQ25" s="85">
        <f>SUM(AH25:AL25)</f>
        <v>0</v>
      </c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8"/>
      <c r="BT25" s="54"/>
      <c r="BU25" s="54"/>
      <c r="BV25" s="54"/>
    </row>
    <row r="26" spans="1:74" ht="15.75" thickBot="1">
      <c r="A26" s="42"/>
      <c r="B26" s="42"/>
      <c r="C26" s="43"/>
      <c r="D26" s="44">
        <f>IF(C26="",0,IF(LEFT(C26,2)="JJ",$C$1,IF(LEFT(C26,2)="SJ",$D$1,IF(LEFT(C26,2)="JS",$E$1,))))</f>
        <v>0</v>
      </c>
      <c r="E26" s="67"/>
      <c r="F26" s="61"/>
      <c r="G26" s="17">
        <f>IF(F26=0,0,51-F26)</f>
        <v>0</v>
      </c>
      <c r="H26" s="17"/>
      <c r="I26" s="17">
        <f>IF(H26=0,0,51-H26)</f>
        <v>0</v>
      </c>
      <c r="J26" s="16"/>
      <c r="K26" s="17">
        <f>IF(J26=0,0,51-J26)</f>
        <v>0</v>
      </c>
      <c r="L26" s="30"/>
      <c r="M26" s="17">
        <f>IF(L26=0,0,51-L26)</f>
        <v>0</v>
      </c>
      <c r="N26" s="30"/>
      <c r="O26" s="17">
        <f>IF(N26=0,0,51-N26)</f>
        <v>0</v>
      </c>
      <c r="P26" s="16"/>
      <c r="Q26" s="62">
        <f>IF(P26=0,0,51-P26)</f>
        <v>0</v>
      </c>
      <c r="R26" s="52">
        <f>(G26+I26+K26+Q26+M26+O26)*D26</f>
        <v>0</v>
      </c>
      <c r="S26" s="17"/>
      <c r="T26" s="52"/>
      <c r="U26" s="17"/>
      <c r="V26" s="52"/>
      <c r="X26" s="39" t="s">
        <v>22</v>
      </c>
      <c r="Y26" s="79">
        <f>SUMIFS($R$9:$R$26,$A$9:$A$26,$X26,$C$9:$C$26,Y$8)</f>
        <v>0</v>
      </c>
      <c r="Z26" s="80">
        <f>SUMIFS($R$9:$R$26,$A$9:$A$26,$X26,$C$9:$C$26,Z$8)</f>
        <v>0</v>
      </c>
      <c r="AA26" s="80">
        <f>SUMIFS($R$9:$R$26,$A$9:$A$26,$X26,$C$9:$C$26,AA$8)</f>
        <v>0</v>
      </c>
      <c r="AB26" s="80">
        <f>SUMIFS($R$9:$R$26,$A$9:$A$26,$X26,$C$9:$C$26,AB$8)</f>
        <v>0</v>
      </c>
      <c r="AC26" s="80">
        <f>SUMIFS($R$9:$R$26,$A$9:$A$26,$X26,$C$9:$C$26,AC$8)</f>
        <v>0</v>
      </c>
      <c r="AD26" s="80">
        <f>SUMIFS($R$9:$R$26,$A$9:$A$26,$X26,$C$9:$C$26,AD$8)</f>
        <v>0</v>
      </c>
      <c r="AE26" s="80">
        <f>SUMIFS($R$9:$R$26,$A$9:$A$26,$X26,$C$9:$C$26,AE$8)</f>
        <v>0</v>
      </c>
      <c r="AF26" s="80">
        <f>SUMIFS($R$9:$R$26,$A$9:$A$26,$X26,$C$9:$C$26,AF$8)</f>
        <v>0</v>
      </c>
      <c r="AG26" s="81">
        <f>SUMIFS($R$9:$R$26,$A$9:$A$26,$X26,$C$9:$C$26,AG$8)</f>
        <v>0</v>
      </c>
      <c r="AH26" s="77">
        <f>LARGE($Y26:$AA26,1)</f>
        <v>0</v>
      </c>
      <c r="AI26" s="77">
        <f>LARGE($Y26:$AA26,2)</f>
        <v>0</v>
      </c>
      <c r="AJ26" s="77">
        <f>LARGE($Y26:$AA26,3)</f>
        <v>0</v>
      </c>
      <c r="AK26" s="77">
        <f>LARGE($AB26:$AG26,1)</f>
        <v>0</v>
      </c>
      <c r="AL26" s="77">
        <f>LARGE($AB26:$AG26,2)</f>
        <v>0</v>
      </c>
      <c r="AM26" s="82">
        <f>LARGE($AB26:$AG26,3)</f>
        <v>0</v>
      </c>
      <c r="AN26" s="82">
        <f>LARGE($AB26:$AG26,4)</f>
        <v>0</v>
      </c>
      <c r="AO26" s="82">
        <f>LARGE($AB26:$AG26,5)</f>
        <v>0</v>
      </c>
      <c r="AP26" s="82">
        <f>LARGE($AB26:$AG26,6)</f>
        <v>0</v>
      </c>
      <c r="AQ26" s="85">
        <f>SUM(AH26:AL26)</f>
        <v>0</v>
      </c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8"/>
      <c r="BT26" s="54"/>
      <c r="BU26" s="54"/>
      <c r="BV26" s="54"/>
    </row>
    <row r="27" spans="1:74" ht="15.75" hidden="1" outlineLevel="1" thickTop="1">
      <c r="A27" s="40"/>
      <c r="B27" s="41"/>
      <c r="C27" s="41"/>
      <c r="D27" s="41"/>
      <c r="E27" s="68"/>
      <c r="F27" s="107" t="s">
        <v>46</v>
      </c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7"/>
      <c r="R27" s="52"/>
      <c r="S27" s="17"/>
      <c r="T27" s="52"/>
      <c r="U27" s="17"/>
      <c r="V27" s="52"/>
      <c r="W27" s="52"/>
      <c r="X27" s="17"/>
      <c r="Y27" s="52"/>
      <c r="Z27" s="52"/>
      <c r="AA27" s="52"/>
      <c r="AB27" s="17"/>
      <c r="AC27" s="52"/>
      <c r="AD27" s="17"/>
      <c r="AE27" s="52"/>
      <c r="AF27" s="17"/>
      <c r="AG27" s="53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8"/>
      <c r="BT27" s="54"/>
      <c r="BU27" s="54"/>
      <c r="BV27" s="54"/>
    </row>
    <row r="28" spans="1:74" hidden="1" outlineLevel="1">
      <c r="A28" s="28"/>
      <c r="B28" s="1"/>
      <c r="C28" s="1"/>
      <c r="D28" s="1"/>
      <c r="E28" s="68"/>
      <c r="F28" s="110" t="s">
        <v>48</v>
      </c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15"/>
      <c r="R28" s="52"/>
      <c r="S28" s="17"/>
      <c r="T28" s="52"/>
      <c r="U28" s="17"/>
      <c r="V28" s="52"/>
      <c r="W28" s="52"/>
      <c r="X28" s="17"/>
      <c r="Y28" s="52"/>
      <c r="Z28" s="52"/>
      <c r="AA28" s="52"/>
      <c r="AB28" s="17"/>
      <c r="AC28" s="52"/>
      <c r="AD28" s="17"/>
      <c r="AE28" s="52"/>
      <c r="AF28" s="17"/>
      <c r="AG28" s="53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8"/>
      <c r="BT28" s="54"/>
      <c r="BU28" s="54"/>
      <c r="BV28" s="54"/>
    </row>
    <row r="29" spans="1:74" ht="15.75" hidden="1" outlineLevel="1" thickBot="1">
      <c r="A29" s="29" t="s">
        <v>5</v>
      </c>
      <c r="B29" s="12" t="s">
        <v>2</v>
      </c>
      <c r="C29" s="13" t="s">
        <v>43</v>
      </c>
      <c r="D29" s="13" t="s">
        <v>4</v>
      </c>
      <c r="E29" s="69"/>
      <c r="F29" s="59" t="s">
        <v>0</v>
      </c>
      <c r="G29" s="20"/>
      <c r="H29" s="20" t="s">
        <v>0</v>
      </c>
      <c r="I29" s="20"/>
      <c r="J29" s="20" t="s">
        <v>0</v>
      </c>
      <c r="K29" s="20"/>
      <c r="L29" s="20" t="s">
        <v>0</v>
      </c>
      <c r="M29" s="20"/>
      <c r="N29" s="20" t="s">
        <v>0</v>
      </c>
      <c r="O29" s="20"/>
      <c r="P29" s="20" t="s">
        <v>0</v>
      </c>
      <c r="Q29" s="60"/>
      <c r="R29" s="1" t="s">
        <v>28</v>
      </c>
      <c r="S29" s="17"/>
      <c r="T29" s="52"/>
      <c r="U29" s="17"/>
      <c r="V29" s="52"/>
      <c r="X29" s="1"/>
      <c r="Y29" s="72" t="s">
        <v>37</v>
      </c>
      <c r="Z29" s="73" t="s">
        <v>38</v>
      </c>
      <c r="AA29" s="73" t="s">
        <v>39</v>
      </c>
      <c r="AB29" s="73" t="s">
        <v>29</v>
      </c>
      <c r="AC29" s="73" t="s">
        <v>30</v>
      </c>
      <c r="AD29" s="73" t="s">
        <v>32</v>
      </c>
      <c r="AE29" s="73" t="s">
        <v>31</v>
      </c>
      <c r="AF29" s="73" t="s">
        <v>33</v>
      </c>
      <c r="AG29" s="74" t="s">
        <v>34</v>
      </c>
      <c r="AH29" s="71" t="s">
        <v>40</v>
      </c>
      <c r="AI29" s="71" t="s">
        <v>41</v>
      </c>
      <c r="AJ29" s="71" t="s">
        <v>42</v>
      </c>
      <c r="AK29" s="71" t="s">
        <v>36</v>
      </c>
      <c r="AL29" s="71" t="s">
        <v>35</v>
      </c>
      <c r="AM29" s="71"/>
      <c r="AN29" s="71"/>
      <c r="AO29" s="83"/>
      <c r="AP29" s="84"/>
      <c r="AQ29" s="24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8"/>
      <c r="BT29" s="54"/>
      <c r="BU29" s="54"/>
      <c r="BV29" s="54"/>
    </row>
    <row r="30" spans="1:74" hidden="1" outlineLevel="1">
      <c r="A30" s="15"/>
      <c r="B30" s="22"/>
      <c r="C30" s="33"/>
      <c r="D30" s="22">
        <f>IF(C30="",0,IF(LEFT(C30,2)="JJ",$C$1,IF(LEFT(C30,2)="SJ",$D$1,IF(LEFT(C30,2)="JS",$E$1,))))</f>
        <v>0</v>
      </c>
      <c r="E30" s="66"/>
      <c r="F30" s="61"/>
      <c r="G30" s="17">
        <f>IF(F30=0,0,51-F30)</f>
        <v>0</v>
      </c>
      <c r="H30" s="30"/>
      <c r="I30" s="17">
        <f>IF(H30=0,0,51-H30)</f>
        <v>0</v>
      </c>
      <c r="J30" s="16"/>
      <c r="K30" s="17">
        <f>IF(J30=0,0,51-J30)</f>
        <v>0</v>
      </c>
      <c r="L30" s="30"/>
      <c r="M30" s="17">
        <f>IF(L30=0,0,51-L30)</f>
        <v>0</v>
      </c>
      <c r="N30" s="30"/>
      <c r="O30" s="17">
        <f>IF(N30=0,0,51-N30)</f>
        <v>0</v>
      </c>
      <c r="P30" s="16"/>
      <c r="Q30" s="62">
        <f>IF(P30=0,0,51-P30)</f>
        <v>0</v>
      </c>
      <c r="R30" s="52">
        <f>(G30+I30+K30+Q30+M30+O30)*D30</f>
        <v>0</v>
      </c>
      <c r="S30" s="17"/>
      <c r="T30" s="52"/>
      <c r="U30" s="17"/>
      <c r="V30" s="52"/>
      <c r="X30" s="1" t="s">
        <v>6</v>
      </c>
      <c r="Y30" s="88">
        <f t="shared" ref="Y30:AG39" si="0">SUMIFS($R$30:$R$49,$A$30:$A$49,$X30,$C$30:$C$49,Y$29)</f>
        <v>0</v>
      </c>
      <c r="Z30" s="89">
        <f t="shared" si="0"/>
        <v>0</v>
      </c>
      <c r="AA30" s="89">
        <f t="shared" si="0"/>
        <v>0</v>
      </c>
      <c r="AB30" s="89">
        <f t="shared" si="0"/>
        <v>0</v>
      </c>
      <c r="AC30" s="89">
        <f t="shared" si="0"/>
        <v>0</v>
      </c>
      <c r="AD30" s="89">
        <f t="shared" si="0"/>
        <v>0</v>
      </c>
      <c r="AE30" s="89">
        <f t="shared" si="0"/>
        <v>0</v>
      </c>
      <c r="AF30" s="89">
        <f t="shared" si="0"/>
        <v>0</v>
      </c>
      <c r="AG30" s="90">
        <f t="shared" si="0"/>
        <v>0</v>
      </c>
      <c r="AH30" s="77">
        <f t="shared" ref="AH30:AH46" si="1">LARGE($Y30:$AA30,1)</f>
        <v>0</v>
      </c>
      <c r="AI30" s="77">
        <f t="shared" ref="AI30:AI46" si="2">LARGE($Y30:$AA30,2)</f>
        <v>0</v>
      </c>
      <c r="AJ30" s="77">
        <f t="shared" ref="AJ30:AJ46" si="3">LARGE($Y30:$AA30,3)</f>
        <v>0</v>
      </c>
      <c r="AK30" s="77">
        <f t="shared" ref="AK30:AK46" si="4">LARGE($AB30:$AG30,1)</f>
        <v>0</v>
      </c>
      <c r="AL30" s="77">
        <f t="shared" ref="AL30:AL46" si="5">LARGE($AB30:$AG30,2)</f>
        <v>0</v>
      </c>
      <c r="AM30" s="82">
        <f t="shared" ref="AM30:AM46" si="6">LARGE($AB30:$AG30,3)</f>
        <v>0</v>
      </c>
      <c r="AN30" s="82">
        <f t="shared" ref="AN30:AN46" si="7">LARGE($AB30:$AG30,4)</f>
        <v>0</v>
      </c>
      <c r="AO30" s="82">
        <f t="shared" ref="AO30:AO46" si="8">LARGE($AB30:$AG30,5)</f>
        <v>0</v>
      </c>
      <c r="AP30" s="82">
        <f t="shared" ref="AP30:AP46" si="9">LARGE($AB30:$AG30,6)</f>
        <v>0</v>
      </c>
      <c r="AQ30" s="85">
        <f t="shared" ref="AQ30:AQ46" si="10">SUM(AH30:AL30)+SUMIF($X$9:$X$26,$X30,$AQ$9:$AQ$26)</f>
        <v>0</v>
      </c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8"/>
      <c r="BT30" s="54"/>
      <c r="BU30" s="54"/>
      <c r="BV30" s="54"/>
    </row>
    <row r="31" spans="1:74" hidden="1" outlineLevel="1">
      <c r="A31" s="15"/>
      <c r="B31" s="22"/>
      <c r="C31" s="33"/>
      <c r="D31" s="22">
        <f t="shared" ref="D31:D49" si="11">IF(C31="",0,IF(LEFT(C31,2)="JJ",$C$1,IF(LEFT(C31,2)="SJ",$D$1,IF(LEFT(C31,2)="JS",$E$1,))))</f>
        <v>0</v>
      </c>
      <c r="E31" s="66"/>
      <c r="F31" s="61"/>
      <c r="G31" s="17">
        <f t="shared" ref="G31:G35" si="12">IF(F31=0,0,51-F31)</f>
        <v>0</v>
      </c>
      <c r="H31" s="30"/>
      <c r="I31" s="17">
        <f t="shared" ref="I31:I35" si="13">IF(H31=0,0,51-H31)</f>
        <v>0</v>
      </c>
      <c r="J31" s="16"/>
      <c r="K31" s="17">
        <f t="shared" ref="K31:K35" si="14">IF(J31=0,0,51-J31)</f>
        <v>0</v>
      </c>
      <c r="L31" s="30"/>
      <c r="M31" s="17">
        <f t="shared" ref="M31:M35" si="15">IF(L31=0,0,51-L31)</f>
        <v>0</v>
      </c>
      <c r="N31" s="30"/>
      <c r="O31" s="17">
        <f t="shared" ref="O31:O35" si="16">IF(N31=0,0,51-N31)</f>
        <v>0</v>
      </c>
      <c r="P31" s="16"/>
      <c r="Q31" s="62">
        <f t="shared" ref="Q31:Q35" si="17">IF(P31=0,0,51-P31)</f>
        <v>0</v>
      </c>
      <c r="R31" s="52">
        <f t="shared" ref="R31:R49" si="18">(G31+I31+K31+Q31+M31+O31)*D31</f>
        <v>0</v>
      </c>
      <c r="S31" s="17"/>
      <c r="T31" s="52"/>
      <c r="U31" s="17"/>
      <c r="V31" s="52"/>
      <c r="X31" s="1" t="s">
        <v>7</v>
      </c>
      <c r="Y31" s="76">
        <f t="shared" si="0"/>
        <v>0</v>
      </c>
      <c r="Z31" s="77">
        <f t="shared" si="0"/>
        <v>0</v>
      </c>
      <c r="AA31" s="77">
        <f t="shared" si="0"/>
        <v>0</v>
      </c>
      <c r="AB31" s="77">
        <f t="shared" si="0"/>
        <v>0</v>
      </c>
      <c r="AC31" s="77">
        <f t="shared" si="0"/>
        <v>0</v>
      </c>
      <c r="AD31" s="77">
        <f t="shared" si="0"/>
        <v>0</v>
      </c>
      <c r="AE31" s="77">
        <f t="shared" si="0"/>
        <v>0</v>
      </c>
      <c r="AF31" s="77">
        <f t="shared" si="0"/>
        <v>0</v>
      </c>
      <c r="AG31" s="78">
        <f t="shared" si="0"/>
        <v>0</v>
      </c>
      <c r="AH31" s="77">
        <f t="shared" si="1"/>
        <v>0</v>
      </c>
      <c r="AI31" s="77">
        <f t="shared" si="2"/>
        <v>0</v>
      </c>
      <c r="AJ31" s="77">
        <f t="shared" si="3"/>
        <v>0</v>
      </c>
      <c r="AK31" s="77">
        <f t="shared" si="4"/>
        <v>0</v>
      </c>
      <c r="AL31" s="77">
        <f t="shared" si="5"/>
        <v>0</v>
      </c>
      <c r="AM31" s="82">
        <f t="shared" si="6"/>
        <v>0</v>
      </c>
      <c r="AN31" s="82">
        <f t="shared" si="7"/>
        <v>0</v>
      </c>
      <c r="AO31" s="82">
        <f t="shared" si="8"/>
        <v>0</v>
      </c>
      <c r="AP31" s="82">
        <f t="shared" si="9"/>
        <v>0</v>
      </c>
      <c r="AQ31" s="85">
        <f t="shared" si="10"/>
        <v>0</v>
      </c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8"/>
      <c r="BT31" s="54"/>
      <c r="BU31" s="54"/>
      <c r="BV31" s="54"/>
    </row>
    <row r="32" spans="1:74" hidden="1" outlineLevel="1">
      <c r="A32" s="15"/>
      <c r="B32" s="22"/>
      <c r="C32" s="33"/>
      <c r="D32" s="22">
        <f t="shared" si="11"/>
        <v>0</v>
      </c>
      <c r="E32" s="66"/>
      <c r="F32" s="61"/>
      <c r="G32" s="17">
        <f t="shared" si="12"/>
        <v>0</v>
      </c>
      <c r="H32" s="30"/>
      <c r="I32" s="17">
        <f t="shared" si="13"/>
        <v>0</v>
      </c>
      <c r="J32" s="16"/>
      <c r="K32" s="17">
        <f t="shared" si="14"/>
        <v>0</v>
      </c>
      <c r="L32" s="30"/>
      <c r="M32" s="17">
        <f t="shared" si="15"/>
        <v>0</v>
      </c>
      <c r="N32" s="30"/>
      <c r="O32" s="17">
        <f t="shared" si="16"/>
        <v>0</v>
      </c>
      <c r="P32" s="16"/>
      <c r="Q32" s="62">
        <f t="shared" si="17"/>
        <v>0</v>
      </c>
      <c r="R32" s="52">
        <f t="shared" si="18"/>
        <v>0</v>
      </c>
      <c r="S32" s="17"/>
      <c r="T32" s="52"/>
      <c r="U32" s="17"/>
      <c r="V32" s="52"/>
      <c r="X32" s="7" t="s">
        <v>8</v>
      </c>
      <c r="Y32" s="76">
        <f t="shared" si="0"/>
        <v>0</v>
      </c>
      <c r="Z32" s="77">
        <f t="shared" si="0"/>
        <v>0</v>
      </c>
      <c r="AA32" s="77">
        <f t="shared" si="0"/>
        <v>0</v>
      </c>
      <c r="AB32" s="77">
        <f t="shared" si="0"/>
        <v>0</v>
      </c>
      <c r="AC32" s="77">
        <f t="shared" si="0"/>
        <v>0</v>
      </c>
      <c r="AD32" s="77">
        <f t="shared" si="0"/>
        <v>0</v>
      </c>
      <c r="AE32" s="77">
        <f t="shared" si="0"/>
        <v>0</v>
      </c>
      <c r="AF32" s="77">
        <f t="shared" si="0"/>
        <v>0</v>
      </c>
      <c r="AG32" s="78">
        <f t="shared" si="0"/>
        <v>0</v>
      </c>
      <c r="AH32" s="77">
        <f t="shared" si="1"/>
        <v>0</v>
      </c>
      <c r="AI32" s="77">
        <f t="shared" si="2"/>
        <v>0</v>
      </c>
      <c r="AJ32" s="77">
        <f t="shared" si="3"/>
        <v>0</v>
      </c>
      <c r="AK32" s="77">
        <f t="shared" si="4"/>
        <v>0</v>
      </c>
      <c r="AL32" s="77">
        <f t="shared" si="5"/>
        <v>0</v>
      </c>
      <c r="AM32" s="82">
        <f t="shared" si="6"/>
        <v>0</v>
      </c>
      <c r="AN32" s="82">
        <f t="shared" si="7"/>
        <v>0</v>
      </c>
      <c r="AO32" s="82">
        <f t="shared" si="8"/>
        <v>0</v>
      </c>
      <c r="AP32" s="82">
        <f t="shared" si="9"/>
        <v>0</v>
      </c>
      <c r="AQ32" s="85">
        <f t="shared" si="10"/>
        <v>0</v>
      </c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8"/>
      <c r="BT32" s="54"/>
      <c r="BU32" s="54"/>
      <c r="BV32" s="54"/>
    </row>
    <row r="33" spans="1:74" hidden="1" outlineLevel="1">
      <c r="A33" s="3"/>
      <c r="B33" s="22"/>
      <c r="C33" s="33"/>
      <c r="D33" s="22">
        <f t="shared" si="11"/>
        <v>0</v>
      </c>
      <c r="E33" s="66"/>
      <c r="F33" s="61"/>
      <c r="G33" s="17">
        <f t="shared" si="12"/>
        <v>0</v>
      </c>
      <c r="H33" s="30"/>
      <c r="I33" s="17">
        <f t="shared" si="13"/>
        <v>0</v>
      </c>
      <c r="J33" s="16"/>
      <c r="K33" s="17">
        <f t="shared" si="14"/>
        <v>0</v>
      </c>
      <c r="L33" s="30"/>
      <c r="M33" s="17">
        <f t="shared" si="15"/>
        <v>0</v>
      </c>
      <c r="N33" s="30"/>
      <c r="O33" s="17">
        <f t="shared" si="16"/>
        <v>0</v>
      </c>
      <c r="P33" s="16"/>
      <c r="Q33" s="62">
        <f t="shared" si="17"/>
        <v>0</v>
      </c>
      <c r="R33" s="52">
        <f t="shared" si="18"/>
        <v>0</v>
      </c>
      <c r="S33" s="17"/>
      <c r="T33" s="52"/>
      <c r="U33" s="17"/>
      <c r="V33" s="52"/>
      <c r="X33" s="7" t="s">
        <v>9</v>
      </c>
      <c r="Y33" s="76">
        <f t="shared" si="0"/>
        <v>0</v>
      </c>
      <c r="Z33" s="77">
        <f t="shared" si="0"/>
        <v>0</v>
      </c>
      <c r="AA33" s="77">
        <f t="shared" si="0"/>
        <v>0</v>
      </c>
      <c r="AB33" s="77">
        <f t="shared" si="0"/>
        <v>0</v>
      </c>
      <c r="AC33" s="77">
        <f t="shared" si="0"/>
        <v>0</v>
      </c>
      <c r="AD33" s="77">
        <f t="shared" si="0"/>
        <v>0</v>
      </c>
      <c r="AE33" s="77">
        <f t="shared" si="0"/>
        <v>0</v>
      </c>
      <c r="AF33" s="77">
        <f t="shared" si="0"/>
        <v>0</v>
      </c>
      <c r="AG33" s="78">
        <f t="shared" si="0"/>
        <v>0</v>
      </c>
      <c r="AH33" s="77">
        <f t="shared" si="1"/>
        <v>0</v>
      </c>
      <c r="AI33" s="77">
        <f t="shared" si="2"/>
        <v>0</v>
      </c>
      <c r="AJ33" s="77">
        <f t="shared" si="3"/>
        <v>0</v>
      </c>
      <c r="AK33" s="77">
        <f t="shared" si="4"/>
        <v>0</v>
      </c>
      <c r="AL33" s="77">
        <f t="shared" si="5"/>
        <v>0</v>
      </c>
      <c r="AM33" s="82">
        <f t="shared" si="6"/>
        <v>0</v>
      </c>
      <c r="AN33" s="82">
        <f t="shared" si="7"/>
        <v>0</v>
      </c>
      <c r="AO33" s="82">
        <f t="shared" si="8"/>
        <v>0</v>
      </c>
      <c r="AP33" s="82">
        <f t="shared" si="9"/>
        <v>0</v>
      </c>
      <c r="AQ33" s="85">
        <f t="shared" si="10"/>
        <v>0</v>
      </c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8"/>
      <c r="BT33" s="54"/>
      <c r="BU33" s="54"/>
      <c r="BV33" s="54"/>
    </row>
    <row r="34" spans="1:74" hidden="1" outlineLevel="1">
      <c r="A34" s="3"/>
      <c r="B34" s="24"/>
      <c r="C34" s="33"/>
      <c r="D34" s="22">
        <f t="shared" si="11"/>
        <v>0</v>
      </c>
      <c r="E34" s="66"/>
      <c r="F34" s="61"/>
      <c r="G34" s="17">
        <f t="shared" si="12"/>
        <v>0</v>
      </c>
      <c r="H34" s="30"/>
      <c r="I34" s="17">
        <f t="shared" si="13"/>
        <v>0</v>
      </c>
      <c r="J34" s="16"/>
      <c r="K34" s="17">
        <f t="shared" si="14"/>
        <v>0</v>
      </c>
      <c r="L34" s="30"/>
      <c r="M34" s="17">
        <f t="shared" si="15"/>
        <v>0</v>
      </c>
      <c r="N34" s="30"/>
      <c r="O34" s="17">
        <f t="shared" si="16"/>
        <v>0</v>
      </c>
      <c r="P34" s="16"/>
      <c r="Q34" s="62">
        <f t="shared" si="17"/>
        <v>0</v>
      </c>
      <c r="R34" s="52">
        <f t="shared" si="18"/>
        <v>0</v>
      </c>
      <c r="S34" s="17"/>
      <c r="T34" s="52"/>
      <c r="U34" s="17"/>
      <c r="V34" s="52"/>
      <c r="X34" s="7" t="s">
        <v>10</v>
      </c>
      <c r="Y34" s="76">
        <f t="shared" si="0"/>
        <v>0</v>
      </c>
      <c r="Z34" s="77">
        <f t="shared" si="0"/>
        <v>0</v>
      </c>
      <c r="AA34" s="77">
        <f t="shared" si="0"/>
        <v>0</v>
      </c>
      <c r="AB34" s="77">
        <f t="shared" si="0"/>
        <v>0</v>
      </c>
      <c r="AC34" s="77">
        <f t="shared" si="0"/>
        <v>0</v>
      </c>
      <c r="AD34" s="77">
        <f t="shared" si="0"/>
        <v>0</v>
      </c>
      <c r="AE34" s="77">
        <f t="shared" si="0"/>
        <v>0</v>
      </c>
      <c r="AF34" s="77">
        <f t="shared" si="0"/>
        <v>0</v>
      </c>
      <c r="AG34" s="78">
        <f t="shared" si="0"/>
        <v>0</v>
      </c>
      <c r="AH34" s="77">
        <f t="shared" si="1"/>
        <v>0</v>
      </c>
      <c r="AI34" s="77">
        <f t="shared" si="2"/>
        <v>0</v>
      </c>
      <c r="AJ34" s="77">
        <f t="shared" si="3"/>
        <v>0</v>
      </c>
      <c r="AK34" s="77">
        <f t="shared" si="4"/>
        <v>0</v>
      </c>
      <c r="AL34" s="77">
        <f t="shared" si="5"/>
        <v>0</v>
      </c>
      <c r="AM34" s="82">
        <f t="shared" si="6"/>
        <v>0</v>
      </c>
      <c r="AN34" s="82">
        <f t="shared" si="7"/>
        <v>0</v>
      </c>
      <c r="AO34" s="82">
        <f t="shared" si="8"/>
        <v>0</v>
      </c>
      <c r="AP34" s="82">
        <f t="shared" si="9"/>
        <v>0</v>
      </c>
      <c r="AQ34" s="85">
        <f t="shared" si="10"/>
        <v>0</v>
      </c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8"/>
      <c r="BT34" s="54"/>
      <c r="BU34" s="54"/>
      <c r="BV34" s="54"/>
    </row>
    <row r="35" spans="1:74" hidden="1" outlineLevel="1">
      <c r="A35" s="3"/>
      <c r="B35" s="24"/>
      <c r="C35" s="33"/>
      <c r="D35" s="22">
        <f t="shared" si="11"/>
        <v>0</v>
      </c>
      <c r="E35" s="66"/>
      <c r="F35" s="61"/>
      <c r="G35" s="17">
        <f t="shared" si="12"/>
        <v>0</v>
      </c>
      <c r="H35" s="30"/>
      <c r="I35" s="17">
        <f t="shared" si="13"/>
        <v>0</v>
      </c>
      <c r="J35" s="16"/>
      <c r="K35" s="17">
        <f t="shared" si="14"/>
        <v>0</v>
      </c>
      <c r="L35" s="30"/>
      <c r="M35" s="17">
        <f t="shared" si="15"/>
        <v>0</v>
      </c>
      <c r="N35" s="30"/>
      <c r="O35" s="17">
        <f t="shared" si="16"/>
        <v>0</v>
      </c>
      <c r="P35" s="16"/>
      <c r="Q35" s="62">
        <f t="shared" si="17"/>
        <v>0</v>
      </c>
      <c r="R35" s="52">
        <f t="shared" si="18"/>
        <v>0</v>
      </c>
      <c r="S35" s="17"/>
      <c r="T35" s="52"/>
      <c r="U35" s="17"/>
      <c r="V35" s="52"/>
      <c r="X35" s="7" t="s">
        <v>11</v>
      </c>
      <c r="Y35" s="76">
        <f t="shared" si="0"/>
        <v>0</v>
      </c>
      <c r="Z35" s="77">
        <f t="shared" si="0"/>
        <v>0</v>
      </c>
      <c r="AA35" s="77">
        <f t="shared" si="0"/>
        <v>0</v>
      </c>
      <c r="AB35" s="77">
        <f t="shared" si="0"/>
        <v>0</v>
      </c>
      <c r="AC35" s="77">
        <f t="shared" si="0"/>
        <v>0</v>
      </c>
      <c r="AD35" s="77">
        <f t="shared" si="0"/>
        <v>0</v>
      </c>
      <c r="AE35" s="77">
        <f t="shared" si="0"/>
        <v>0</v>
      </c>
      <c r="AF35" s="77">
        <f t="shared" si="0"/>
        <v>0</v>
      </c>
      <c r="AG35" s="78">
        <f t="shared" si="0"/>
        <v>0</v>
      </c>
      <c r="AH35" s="77">
        <f t="shared" si="1"/>
        <v>0</v>
      </c>
      <c r="AI35" s="77">
        <f t="shared" si="2"/>
        <v>0</v>
      </c>
      <c r="AJ35" s="77">
        <f t="shared" si="3"/>
        <v>0</v>
      </c>
      <c r="AK35" s="77">
        <f t="shared" si="4"/>
        <v>0</v>
      </c>
      <c r="AL35" s="77">
        <f t="shared" si="5"/>
        <v>0</v>
      </c>
      <c r="AM35" s="82">
        <f t="shared" si="6"/>
        <v>0</v>
      </c>
      <c r="AN35" s="82">
        <f t="shared" si="7"/>
        <v>0</v>
      </c>
      <c r="AO35" s="82">
        <f t="shared" si="8"/>
        <v>0</v>
      </c>
      <c r="AP35" s="82">
        <f t="shared" si="9"/>
        <v>0</v>
      </c>
      <c r="AQ35" s="85">
        <f t="shared" si="10"/>
        <v>0</v>
      </c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8"/>
      <c r="BT35" s="54"/>
      <c r="BU35" s="54"/>
      <c r="BV35" s="54"/>
    </row>
    <row r="36" spans="1:74" hidden="1" outlineLevel="1">
      <c r="A36" s="24"/>
      <c r="B36" s="24"/>
      <c r="C36" s="33"/>
      <c r="D36" s="22">
        <f t="shared" si="11"/>
        <v>0</v>
      </c>
      <c r="E36" s="66"/>
      <c r="F36" s="61"/>
      <c r="G36" s="17">
        <f t="shared" ref="G36:O48" si="19">IF(F36=0,0,51-F36)</f>
        <v>0</v>
      </c>
      <c r="H36" s="30"/>
      <c r="I36" s="17">
        <f t="shared" si="19"/>
        <v>0</v>
      </c>
      <c r="J36" s="16"/>
      <c r="K36" s="17">
        <f t="shared" si="19"/>
        <v>0</v>
      </c>
      <c r="L36" s="30"/>
      <c r="M36" s="17">
        <f t="shared" si="19"/>
        <v>0</v>
      </c>
      <c r="N36" s="30"/>
      <c r="O36" s="17">
        <f t="shared" si="19"/>
        <v>0</v>
      </c>
      <c r="P36" s="16"/>
      <c r="Q36" s="62">
        <f t="shared" ref="Q36:Q49" si="20">IF(P36=0,0,51-P36)</f>
        <v>0</v>
      </c>
      <c r="R36" s="52">
        <f t="shared" si="18"/>
        <v>0</v>
      </c>
      <c r="S36" s="17"/>
      <c r="T36" s="52"/>
      <c r="U36" s="17"/>
      <c r="V36" s="52"/>
      <c r="X36" s="39" t="s">
        <v>12</v>
      </c>
      <c r="Y36" s="76">
        <f t="shared" si="0"/>
        <v>0</v>
      </c>
      <c r="Z36" s="77">
        <f t="shared" si="0"/>
        <v>0</v>
      </c>
      <c r="AA36" s="77">
        <f t="shared" si="0"/>
        <v>0</v>
      </c>
      <c r="AB36" s="77">
        <f t="shared" si="0"/>
        <v>0</v>
      </c>
      <c r="AC36" s="77">
        <f t="shared" si="0"/>
        <v>0</v>
      </c>
      <c r="AD36" s="77">
        <f t="shared" si="0"/>
        <v>0</v>
      </c>
      <c r="AE36" s="77">
        <f t="shared" si="0"/>
        <v>0</v>
      </c>
      <c r="AF36" s="77">
        <f t="shared" si="0"/>
        <v>0</v>
      </c>
      <c r="AG36" s="78">
        <f t="shared" si="0"/>
        <v>0</v>
      </c>
      <c r="AH36" s="77">
        <f t="shared" si="1"/>
        <v>0</v>
      </c>
      <c r="AI36" s="77">
        <f t="shared" si="2"/>
        <v>0</v>
      </c>
      <c r="AJ36" s="77">
        <f t="shared" si="3"/>
        <v>0</v>
      </c>
      <c r="AK36" s="77">
        <f t="shared" si="4"/>
        <v>0</v>
      </c>
      <c r="AL36" s="77">
        <f t="shared" si="5"/>
        <v>0</v>
      </c>
      <c r="AM36" s="82">
        <f t="shared" si="6"/>
        <v>0</v>
      </c>
      <c r="AN36" s="82">
        <f t="shared" si="7"/>
        <v>0</v>
      </c>
      <c r="AO36" s="82">
        <f t="shared" si="8"/>
        <v>0</v>
      </c>
      <c r="AP36" s="82">
        <f t="shared" si="9"/>
        <v>0</v>
      </c>
      <c r="AQ36" s="85">
        <f t="shared" si="10"/>
        <v>0</v>
      </c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8"/>
      <c r="BT36" s="54"/>
      <c r="BU36" s="54"/>
      <c r="BV36" s="54"/>
    </row>
    <row r="37" spans="1:74" hidden="1" outlineLevel="1">
      <c r="A37" s="24"/>
      <c r="B37" s="24"/>
      <c r="C37" s="33"/>
      <c r="D37" s="22">
        <f t="shared" si="11"/>
        <v>0</v>
      </c>
      <c r="E37" s="66"/>
      <c r="F37" s="61"/>
      <c r="G37" s="17">
        <f t="shared" si="19"/>
        <v>0</v>
      </c>
      <c r="H37" s="30"/>
      <c r="I37" s="17">
        <f t="shared" si="19"/>
        <v>0</v>
      </c>
      <c r="J37" s="16"/>
      <c r="K37" s="17">
        <f t="shared" si="19"/>
        <v>0</v>
      </c>
      <c r="L37" s="30"/>
      <c r="M37" s="17">
        <f t="shared" si="19"/>
        <v>0</v>
      </c>
      <c r="N37" s="30"/>
      <c r="O37" s="17">
        <f t="shared" si="19"/>
        <v>0</v>
      </c>
      <c r="P37" s="16"/>
      <c r="Q37" s="62">
        <f t="shared" si="20"/>
        <v>0</v>
      </c>
      <c r="R37" s="52">
        <f t="shared" si="18"/>
        <v>0</v>
      </c>
      <c r="S37" s="17"/>
      <c r="T37" s="52"/>
      <c r="U37" s="17"/>
      <c r="V37" s="52"/>
      <c r="X37" s="39" t="s">
        <v>13</v>
      </c>
      <c r="Y37" s="76">
        <f t="shared" si="0"/>
        <v>0</v>
      </c>
      <c r="Z37" s="77">
        <f t="shared" si="0"/>
        <v>0</v>
      </c>
      <c r="AA37" s="77">
        <f t="shared" si="0"/>
        <v>0</v>
      </c>
      <c r="AB37" s="77">
        <f t="shared" si="0"/>
        <v>0</v>
      </c>
      <c r="AC37" s="77">
        <f t="shared" si="0"/>
        <v>0</v>
      </c>
      <c r="AD37" s="77">
        <f t="shared" si="0"/>
        <v>0</v>
      </c>
      <c r="AE37" s="77">
        <f t="shared" si="0"/>
        <v>0</v>
      </c>
      <c r="AF37" s="77">
        <f t="shared" si="0"/>
        <v>0</v>
      </c>
      <c r="AG37" s="78">
        <f t="shared" si="0"/>
        <v>0</v>
      </c>
      <c r="AH37" s="77">
        <f t="shared" si="1"/>
        <v>0</v>
      </c>
      <c r="AI37" s="77">
        <f t="shared" si="2"/>
        <v>0</v>
      </c>
      <c r="AJ37" s="77">
        <f t="shared" si="3"/>
        <v>0</v>
      </c>
      <c r="AK37" s="77">
        <f t="shared" si="4"/>
        <v>0</v>
      </c>
      <c r="AL37" s="77">
        <f t="shared" si="5"/>
        <v>0</v>
      </c>
      <c r="AM37" s="82">
        <f t="shared" si="6"/>
        <v>0</v>
      </c>
      <c r="AN37" s="82">
        <f t="shared" si="7"/>
        <v>0</v>
      </c>
      <c r="AO37" s="82">
        <f t="shared" si="8"/>
        <v>0</v>
      </c>
      <c r="AP37" s="82">
        <f t="shared" si="9"/>
        <v>0</v>
      </c>
      <c r="AQ37" s="85">
        <f t="shared" si="10"/>
        <v>0</v>
      </c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8"/>
      <c r="BT37" s="54"/>
      <c r="BU37" s="54"/>
      <c r="BV37" s="54"/>
    </row>
    <row r="38" spans="1:74" hidden="1" outlineLevel="1">
      <c r="A38" s="24"/>
      <c r="C38" s="33"/>
      <c r="D38" s="22">
        <f t="shared" si="11"/>
        <v>0</v>
      </c>
      <c r="E38" s="66"/>
      <c r="F38" s="61"/>
      <c r="G38" s="17">
        <f t="shared" si="19"/>
        <v>0</v>
      </c>
      <c r="H38" s="30"/>
      <c r="I38" s="17">
        <f t="shared" si="19"/>
        <v>0</v>
      </c>
      <c r="J38" s="16"/>
      <c r="K38" s="17">
        <f t="shared" si="19"/>
        <v>0</v>
      </c>
      <c r="L38" s="30"/>
      <c r="M38" s="17">
        <f t="shared" si="19"/>
        <v>0</v>
      </c>
      <c r="N38" s="30"/>
      <c r="O38" s="17">
        <f t="shared" si="19"/>
        <v>0</v>
      </c>
      <c r="P38" s="16"/>
      <c r="Q38" s="62">
        <f t="shared" si="20"/>
        <v>0</v>
      </c>
      <c r="R38" s="52">
        <f t="shared" si="18"/>
        <v>0</v>
      </c>
      <c r="S38" s="17"/>
      <c r="T38" s="52"/>
      <c r="U38" s="17"/>
      <c r="V38" s="52"/>
      <c r="X38" s="39" t="s">
        <v>14</v>
      </c>
      <c r="Y38" s="76">
        <f t="shared" si="0"/>
        <v>0</v>
      </c>
      <c r="Z38" s="77">
        <f t="shared" si="0"/>
        <v>0</v>
      </c>
      <c r="AA38" s="77">
        <f t="shared" si="0"/>
        <v>0</v>
      </c>
      <c r="AB38" s="77">
        <f t="shared" si="0"/>
        <v>0</v>
      </c>
      <c r="AC38" s="77">
        <f t="shared" si="0"/>
        <v>0</v>
      </c>
      <c r="AD38" s="77">
        <f t="shared" si="0"/>
        <v>0</v>
      </c>
      <c r="AE38" s="77">
        <f t="shared" si="0"/>
        <v>0</v>
      </c>
      <c r="AF38" s="77">
        <f t="shared" si="0"/>
        <v>0</v>
      </c>
      <c r="AG38" s="78">
        <f t="shared" si="0"/>
        <v>0</v>
      </c>
      <c r="AH38" s="77">
        <f t="shared" si="1"/>
        <v>0</v>
      </c>
      <c r="AI38" s="77">
        <f t="shared" si="2"/>
        <v>0</v>
      </c>
      <c r="AJ38" s="77">
        <f t="shared" si="3"/>
        <v>0</v>
      </c>
      <c r="AK38" s="77">
        <f t="shared" si="4"/>
        <v>0</v>
      </c>
      <c r="AL38" s="77">
        <f t="shared" si="5"/>
        <v>0</v>
      </c>
      <c r="AM38" s="82">
        <f t="shared" si="6"/>
        <v>0</v>
      </c>
      <c r="AN38" s="82">
        <f t="shared" si="7"/>
        <v>0</v>
      </c>
      <c r="AO38" s="82">
        <f t="shared" si="8"/>
        <v>0</v>
      </c>
      <c r="AP38" s="82">
        <f t="shared" si="9"/>
        <v>0</v>
      </c>
      <c r="AQ38" s="85">
        <f t="shared" si="10"/>
        <v>0</v>
      </c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8"/>
      <c r="BT38" s="54"/>
      <c r="BU38" s="54"/>
      <c r="BV38" s="54"/>
    </row>
    <row r="39" spans="1:74" hidden="1" outlineLevel="1">
      <c r="A39" s="24"/>
      <c r="C39" s="33"/>
      <c r="D39" s="22">
        <f t="shared" si="11"/>
        <v>0</v>
      </c>
      <c r="E39" s="66"/>
      <c r="F39" s="61"/>
      <c r="G39" s="17">
        <f t="shared" si="19"/>
        <v>0</v>
      </c>
      <c r="H39" s="30"/>
      <c r="I39" s="17">
        <f t="shared" si="19"/>
        <v>0</v>
      </c>
      <c r="J39" s="16"/>
      <c r="K39" s="17">
        <f t="shared" si="19"/>
        <v>0</v>
      </c>
      <c r="L39" s="30"/>
      <c r="M39" s="17">
        <f t="shared" si="19"/>
        <v>0</v>
      </c>
      <c r="N39" s="30"/>
      <c r="O39" s="17">
        <f t="shared" si="19"/>
        <v>0</v>
      </c>
      <c r="P39" s="16"/>
      <c r="Q39" s="62">
        <f t="shared" si="20"/>
        <v>0</v>
      </c>
      <c r="R39" s="52">
        <f t="shared" si="18"/>
        <v>0</v>
      </c>
      <c r="S39" s="17"/>
      <c r="T39" s="52"/>
      <c r="U39" s="17"/>
      <c r="V39" s="52"/>
      <c r="X39" s="39" t="s">
        <v>15</v>
      </c>
      <c r="Y39" s="76">
        <f t="shared" si="0"/>
        <v>0</v>
      </c>
      <c r="Z39" s="77">
        <f t="shared" si="0"/>
        <v>0</v>
      </c>
      <c r="AA39" s="77">
        <f t="shared" si="0"/>
        <v>0</v>
      </c>
      <c r="AB39" s="77">
        <f t="shared" si="0"/>
        <v>0</v>
      </c>
      <c r="AC39" s="77">
        <f t="shared" si="0"/>
        <v>0</v>
      </c>
      <c r="AD39" s="77">
        <f t="shared" si="0"/>
        <v>0</v>
      </c>
      <c r="AE39" s="77">
        <f t="shared" si="0"/>
        <v>0</v>
      </c>
      <c r="AF39" s="77">
        <f t="shared" si="0"/>
        <v>0</v>
      </c>
      <c r="AG39" s="78">
        <f t="shared" si="0"/>
        <v>0</v>
      </c>
      <c r="AH39" s="77">
        <f t="shared" si="1"/>
        <v>0</v>
      </c>
      <c r="AI39" s="77">
        <f t="shared" si="2"/>
        <v>0</v>
      </c>
      <c r="AJ39" s="77">
        <f t="shared" si="3"/>
        <v>0</v>
      </c>
      <c r="AK39" s="77">
        <f t="shared" si="4"/>
        <v>0</v>
      </c>
      <c r="AL39" s="77">
        <f t="shared" si="5"/>
        <v>0</v>
      </c>
      <c r="AM39" s="82">
        <f t="shared" si="6"/>
        <v>0</v>
      </c>
      <c r="AN39" s="82">
        <f t="shared" si="7"/>
        <v>0</v>
      </c>
      <c r="AO39" s="82">
        <f t="shared" si="8"/>
        <v>0</v>
      </c>
      <c r="AP39" s="82">
        <f t="shared" si="9"/>
        <v>0</v>
      </c>
      <c r="AQ39" s="85">
        <f t="shared" si="10"/>
        <v>0</v>
      </c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8"/>
      <c r="BT39" s="54"/>
      <c r="BU39" s="54"/>
      <c r="BV39" s="54"/>
    </row>
    <row r="40" spans="1:74" hidden="1" outlineLevel="1">
      <c r="A40" s="24"/>
      <c r="C40" s="33"/>
      <c r="D40" s="22">
        <f t="shared" si="11"/>
        <v>0</v>
      </c>
      <c r="E40" s="66"/>
      <c r="F40" s="61"/>
      <c r="G40" s="17">
        <f t="shared" si="19"/>
        <v>0</v>
      </c>
      <c r="H40" s="30"/>
      <c r="I40" s="17">
        <f t="shared" si="19"/>
        <v>0</v>
      </c>
      <c r="J40" s="16"/>
      <c r="K40" s="17">
        <f t="shared" si="19"/>
        <v>0</v>
      </c>
      <c r="L40" s="30"/>
      <c r="M40" s="17">
        <f t="shared" si="19"/>
        <v>0</v>
      </c>
      <c r="N40" s="30"/>
      <c r="O40" s="17">
        <f t="shared" si="19"/>
        <v>0</v>
      </c>
      <c r="P40" s="16"/>
      <c r="Q40" s="62">
        <f t="shared" si="20"/>
        <v>0</v>
      </c>
      <c r="R40" s="52">
        <f t="shared" si="18"/>
        <v>0</v>
      </c>
      <c r="S40" s="17"/>
      <c r="T40" s="52"/>
      <c r="U40" s="17"/>
      <c r="V40" s="52"/>
      <c r="X40" s="39" t="s">
        <v>16</v>
      </c>
      <c r="Y40" s="76">
        <f t="shared" ref="Y40:AG46" si="21">SUMIFS($R$30:$R$49,$A$30:$A$49,$X40,$C$30:$C$49,Y$29)</f>
        <v>0</v>
      </c>
      <c r="Z40" s="77">
        <f t="shared" si="21"/>
        <v>0</v>
      </c>
      <c r="AA40" s="77">
        <f t="shared" si="21"/>
        <v>0</v>
      </c>
      <c r="AB40" s="77">
        <f t="shared" si="21"/>
        <v>0</v>
      </c>
      <c r="AC40" s="77">
        <f t="shared" si="21"/>
        <v>0</v>
      </c>
      <c r="AD40" s="77">
        <f t="shared" si="21"/>
        <v>0</v>
      </c>
      <c r="AE40" s="77">
        <f t="shared" si="21"/>
        <v>0</v>
      </c>
      <c r="AF40" s="77">
        <f t="shared" si="21"/>
        <v>0</v>
      </c>
      <c r="AG40" s="78">
        <f t="shared" si="21"/>
        <v>0</v>
      </c>
      <c r="AH40" s="77">
        <f t="shared" si="1"/>
        <v>0</v>
      </c>
      <c r="AI40" s="77">
        <f t="shared" si="2"/>
        <v>0</v>
      </c>
      <c r="AJ40" s="77">
        <f t="shared" si="3"/>
        <v>0</v>
      </c>
      <c r="AK40" s="77">
        <f t="shared" si="4"/>
        <v>0</v>
      </c>
      <c r="AL40" s="77">
        <f t="shared" si="5"/>
        <v>0</v>
      </c>
      <c r="AM40" s="82">
        <f t="shared" si="6"/>
        <v>0</v>
      </c>
      <c r="AN40" s="82">
        <f t="shared" si="7"/>
        <v>0</v>
      </c>
      <c r="AO40" s="82">
        <f t="shared" si="8"/>
        <v>0</v>
      </c>
      <c r="AP40" s="82">
        <f t="shared" si="9"/>
        <v>0</v>
      </c>
      <c r="AQ40" s="85">
        <f t="shared" si="10"/>
        <v>0</v>
      </c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8"/>
      <c r="BT40" s="54"/>
      <c r="BU40" s="54"/>
      <c r="BV40" s="54"/>
    </row>
    <row r="41" spans="1:74" hidden="1" outlineLevel="1">
      <c r="A41" s="24"/>
      <c r="C41" s="33"/>
      <c r="D41" s="22">
        <f t="shared" si="11"/>
        <v>0</v>
      </c>
      <c r="E41" s="66"/>
      <c r="F41" s="61"/>
      <c r="G41" s="17">
        <f t="shared" si="19"/>
        <v>0</v>
      </c>
      <c r="H41" s="30"/>
      <c r="I41" s="17">
        <f t="shared" si="19"/>
        <v>0</v>
      </c>
      <c r="J41" s="16"/>
      <c r="K41" s="17">
        <f t="shared" si="19"/>
        <v>0</v>
      </c>
      <c r="L41" s="30"/>
      <c r="M41" s="17">
        <f t="shared" si="19"/>
        <v>0</v>
      </c>
      <c r="N41" s="30"/>
      <c r="O41" s="17">
        <f t="shared" si="19"/>
        <v>0</v>
      </c>
      <c r="P41" s="16"/>
      <c r="Q41" s="62">
        <f t="shared" si="20"/>
        <v>0</v>
      </c>
      <c r="R41" s="52">
        <f t="shared" si="18"/>
        <v>0</v>
      </c>
      <c r="S41" s="17"/>
      <c r="T41" s="52"/>
      <c r="U41" s="17"/>
      <c r="V41" s="52"/>
      <c r="X41" s="39" t="s">
        <v>17</v>
      </c>
      <c r="Y41" s="76">
        <f t="shared" si="21"/>
        <v>0</v>
      </c>
      <c r="Z41" s="77">
        <f t="shared" si="21"/>
        <v>0</v>
      </c>
      <c r="AA41" s="77">
        <f t="shared" si="21"/>
        <v>0</v>
      </c>
      <c r="AB41" s="77">
        <f t="shared" si="21"/>
        <v>0</v>
      </c>
      <c r="AC41" s="77">
        <f t="shared" si="21"/>
        <v>0</v>
      </c>
      <c r="AD41" s="77">
        <f t="shared" si="21"/>
        <v>0</v>
      </c>
      <c r="AE41" s="77">
        <f t="shared" si="21"/>
        <v>0</v>
      </c>
      <c r="AF41" s="77">
        <f t="shared" si="21"/>
        <v>0</v>
      </c>
      <c r="AG41" s="78">
        <f t="shared" si="21"/>
        <v>0</v>
      </c>
      <c r="AH41" s="77">
        <f t="shared" si="1"/>
        <v>0</v>
      </c>
      <c r="AI41" s="77">
        <f t="shared" si="2"/>
        <v>0</v>
      </c>
      <c r="AJ41" s="77">
        <f t="shared" si="3"/>
        <v>0</v>
      </c>
      <c r="AK41" s="77">
        <f t="shared" si="4"/>
        <v>0</v>
      </c>
      <c r="AL41" s="77">
        <f t="shared" si="5"/>
        <v>0</v>
      </c>
      <c r="AM41" s="82">
        <f t="shared" si="6"/>
        <v>0</v>
      </c>
      <c r="AN41" s="82">
        <f t="shared" si="7"/>
        <v>0</v>
      </c>
      <c r="AO41" s="82">
        <f t="shared" si="8"/>
        <v>0</v>
      </c>
      <c r="AP41" s="82">
        <f t="shared" si="9"/>
        <v>0</v>
      </c>
      <c r="AQ41" s="85">
        <f t="shared" si="10"/>
        <v>0</v>
      </c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8"/>
      <c r="BT41" s="54"/>
      <c r="BU41" s="54"/>
      <c r="BV41" s="54"/>
    </row>
    <row r="42" spans="1:74" hidden="1" outlineLevel="1">
      <c r="A42" s="24"/>
      <c r="C42" s="33"/>
      <c r="D42" s="22">
        <f t="shared" si="11"/>
        <v>0</v>
      </c>
      <c r="E42" s="66"/>
      <c r="F42" s="61"/>
      <c r="G42" s="17">
        <f t="shared" si="19"/>
        <v>0</v>
      </c>
      <c r="H42" s="30"/>
      <c r="I42" s="17">
        <f t="shared" si="19"/>
        <v>0</v>
      </c>
      <c r="J42" s="16"/>
      <c r="K42" s="17">
        <f t="shared" si="19"/>
        <v>0</v>
      </c>
      <c r="L42" s="30"/>
      <c r="M42" s="17">
        <f t="shared" si="19"/>
        <v>0</v>
      </c>
      <c r="N42" s="30"/>
      <c r="O42" s="17">
        <f t="shared" si="19"/>
        <v>0</v>
      </c>
      <c r="P42" s="16"/>
      <c r="Q42" s="62">
        <f t="shared" si="20"/>
        <v>0</v>
      </c>
      <c r="R42" s="52">
        <f t="shared" si="18"/>
        <v>0</v>
      </c>
      <c r="S42" s="17"/>
      <c r="T42" s="52"/>
      <c r="U42" s="17"/>
      <c r="V42" s="52"/>
      <c r="X42" s="39" t="s">
        <v>18</v>
      </c>
      <c r="Y42" s="76">
        <f t="shared" si="21"/>
        <v>0</v>
      </c>
      <c r="Z42" s="77">
        <f t="shared" si="21"/>
        <v>0</v>
      </c>
      <c r="AA42" s="77">
        <f t="shared" si="21"/>
        <v>0</v>
      </c>
      <c r="AB42" s="77">
        <f t="shared" si="21"/>
        <v>0</v>
      </c>
      <c r="AC42" s="77">
        <f t="shared" si="21"/>
        <v>0</v>
      </c>
      <c r="AD42" s="77">
        <f t="shared" si="21"/>
        <v>0</v>
      </c>
      <c r="AE42" s="77">
        <f t="shared" si="21"/>
        <v>0</v>
      </c>
      <c r="AF42" s="77">
        <f t="shared" si="21"/>
        <v>0</v>
      </c>
      <c r="AG42" s="78">
        <f t="shared" si="21"/>
        <v>0</v>
      </c>
      <c r="AH42" s="77">
        <f t="shared" si="1"/>
        <v>0</v>
      </c>
      <c r="AI42" s="77">
        <f t="shared" si="2"/>
        <v>0</v>
      </c>
      <c r="AJ42" s="77">
        <f t="shared" si="3"/>
        <v>0</v>
      </c>
      <c r="AK42" s="77">
        <f t="shared" si="4"/>
        <v>0</v>
      </c>
      <c r="AL42" s="77">
        <f t="shared" si="5"/>
        <v>0</v>
      </c>
      <c r="AM42" s="82">
        <f t="shared" si="6"/>
        <v>0</v>
      </c>
      <c r="AN42" s="82">
        <f t="shared" si="7"/>
        <v>0</v>
      </c>
      <c r="AO42" s="82">
        <f t="shared" si="8"/>
        <v>0</v>
      </c>
      <c r="AP42" s="82">
        <f t="shared" si="9"/>
        <v>0</v>
      </c>
      <c r="AQ42" s="85">
        <f t="shared" si="10"/>
        <v>0</v>
      </c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8"/>
      <c r="BT42" s="54"/>
      <c r="BU42" s="54"/>
      <c r="BV42" s="54"/>
    </row>
    <row r="43" spans="1:74" hidden="1" outlineLevel="1">
      <c r="A43" s="24"/>
      <c r="C43" s="33"/>
      <c r="D43" s="22">
        <f t="shared" si="11"/>
        <v>0</v>
      </c>
      <c r="E43" s="66"/>
      <c r="F43" s="61"/>
      <c r="G43" s="17">
        <f t="shared" si="19"/>
        <v>0</v>
      </c>
      <c r="H43" s="30"/>
      <c r="I43" s="17">
        <f t="shared" si="19"/>
        <v>0</v>
      </c>
      <c r="J43" s="16"/>
      <c r="K43" s="17">
        <f t="shared" si="19"/>
        <v>0</v>
      </c>
      <c r="L43" s="30"/>
      <c r="M43" s="17">
        <f t="shared" si="19"/>
        <v>0</v>
      </c>
      <c r="N43" s="30"/>
      <c r="O43" s="17">
        <f t="shared" si="19"/>
        <v>0</v>
      </c>
      <c r="P43" s="16"/>
      <c r="Q43" s="62">
        <f t="shared" si="20"/>
        <v>0</v>
      </c>
      <c r="R43" s="52">
        <f t="shared" si="18"/>
        <v>0</v>
      </c>
      <c r="S43" s="17"/>
      <c r="T43" s="52"/>
      <c r="U43" s="17"/>
      <c r="V43" s="52"/>
      <c r="X43" s="39" t="s">
        <v>19</v>
      </c>
      <c r="Y43" s="76">
        <f t="shared" si="21"/>
        <v>0</v>
      </c>
      <c r="Z43" s="77">
        <f t="shared" si="21"/>
        <v>0</v>
      </c>
      <c r="AA43" s="77">
        <f t="shared" si="21"/>
        <v>0</v>
      </c>
      <c r="AB43" s="77">
        <f t="shared" si="21"/>
        <v>0</v>
      </c>
      <c r="AC43" s="77">
        <f t="shared" si="21"/>
        <v>0</v>
      </c>
      <c r="AD43" s="77">
        <f t="shared" si="21"/>
        <v>0</v>
      </c>
      <c r="AE43" s="77">
        <f t="shared" si="21"/>
        <v>0</v>
      </c>
      <c r="AF43" s="77">
        <f t="shared" si="21"/>
        <v>0</v>
      </c>
      <c r="AG43" s="78">
        <f t="shared" si="21"/>
        <v>0</v>
      </c>
      <c r="AH43" s="77">
        <f t="shared" si="1"/>
        <v>0</v>
      </c>
      <c r="AI43" s="77">
        <f t="shared" si="2"/>
        <v>0</v>
      </c>
      <c r="AJ43" s="77">
        <f t="shared" si="3"/>
        <v>0</v>
      </c>
      <c r="AK43" s="77">
        <f t="shared" si="4"/>
        <v>0</v>
      </c>
      <c r="AL43" s="77">
        <f t="shared" si="5"/>
        <v>0</v>
      </c>
      <c r="AM43" s="82">
        <f t="shared" si="6"/>
        <v>0</v>
      </c>
      <c r="AN43" s="82">
        <f t="shared" si="7"/>
        <v>0</v>
      </c>
      <c r="AO43" s="82">
        <f t="shared" si="8"/>
        <v>0</v>
      </c>
      <c r="AP43" s="82">
        <f t="shared" si="9"/>
        <v>0</v>
      </c>
      <c r="AQ43" s="85">
        <f t="shared" si="10"/>
        <v>163</v>
      </c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8"/>
      <c r="BT43" s="54"/>
      <c r="BU43" s="54"/>
      <c r="BV43" s="54"/>
    </row>
    <row r="44" spans="1:74" hidden="1" outlineLevel="1">
      <c r="A44" s="24"/>
      <c r="C44" s="33"/>
      <c r="D44" s="22">
        <f t="shared" si="11"/>
        <v>0</v>
      </c>
      <c r="E44" s="66"/>
      <c r="F44" s="61"/>
      <c r="G44" s="17">
        <f t="shared" si="19"/>
        <v>0</v>
      </c>
      <c r="H44" s="30"/>
      <c r="I44" s="17">
        <f t="shared" si="19"/>
        <v>0</v>
      </c>
      <c r="J44" s="16"/>
      <c r="K44" s="17">
        <f t="shared" si="19"/>
        <v>0</v>
      </c>
      <c r="L44" s="30"/>
      <c r="M44" s="17">
        <f t="shared" si="19"/>
        <v>0</v>
      </c>
      <c r="N44" s="30"/>
      <c r="O44" s="17">
        <f t="shared" si="19"/>
        <v>0</v>
      </c>
      <c r="P44" s="16"/>
      <c r="Q44" s="62">
        <f t="shared" si="20"/>
        <v>0</v>
      </c>
      <c r="R44" s="52">
        <f t="shared" si="18"/>
        <v>0</v>
      </c>
      <c r="S44" s="17"/>
      <c r="T44" s="52"/>
      <c r="U44" s="17"/>
      <c r="V44" s="52"/>
      <c r="X44" s="39" t="s">
        <v>20</v>
      </c>
      <c r="Y44" s="76">
        <f t="shared" si="21"/>
        <v>0</v>
      </c>
      <c r="Z44" s="77">
        <f t="shared" si="21"/>
        <v>0</v>
      </c>
      <c r="AA44" s="77">
        <f t="shared" si="21"/>
        <v>0</v>
      </c>
      <c r="AB44" s="77">
        <f t="shared" si="21"/>
        <v>0</v>
      </c>
      <c r="AC44" s="77">
        <f t="shared" si="21"/>
        <v>0</v>
      </c>
      <c r="AD44" s="77">
        <f t="shared" si="21"/>
        <v>0</v>
      </c>
      <c r="AE44" s="77">
        <f t="shared" si="21"/>
        <v>0</v>
      </c>
      <c r="AF44" s="77">
        <f t="shared" si="21"/>
        <v>0</v>
      </c>
      <c r="AG44" s="78">
        <f t="shared" si="21"/>
        <v>0</v>
      </c>
      <c r="AH44" s="77">
        <f t="shared" si="1"/>
        <v>0</v>
      </c>
      <c r="AI44" s="77">
        <f t="shared" si="2"/>
        <v>0</v>
      </c>
      <c r="AJ44" s="77">
        <f t="shared" si="3"/>
        <v>0</v>
      </c>
      <c r="AK44" s="77">
        <f t="shared" si="4"/>
        <v>0</v>
      </c>
      <c r="AL44" s="77">
        <f t="shared" si="5"/>
        <v>0</v>
      </c>
      <c r="AM44" s="82">
        <f t="shared" si="6"/>
        <v>0</v>
      </c>
      <c r="AN44" s="82">
        <f t="shared" si="7"/>
        <v>0</v>
      </c>
      <c r="AO44" s="82">
        <f t="shared" si="8"/>
        <v>0</v>
      </c>
      <c r="AP44" s="82">
        <f t="shared" si="9"/>
        <v>0</v>
      </c>
      <c r="AQ44" s="85">
        <f t="shared" si="10"/>
        <v>0</v>
      </c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8"/>
      <c r="BT44" s="54"/>
      <c r="BU44" s="54"/>
      <c r="BV44" s="54"/>
    </row>
    <row r="45" spans="1:74" hidden="1" outlineLevel="1">
      <c r="A45" s="24"/>
      <c r="C45" s="33"/>
      <c r="D45" s="22">
        <f t="shared" si="11"/>
        <v>0</v>
      </c>
      <c r="E45" s="66"/>
      <c r="F45" s="61"/>
      <c r="G45" s="17">
        <f t="shared" si="19"/>
        <v>0</v>
      </c>
      <c r="H45" s="30"/>
      <c r="I45" s="17">
        <f t="shared" si="19"/>
        <v>0</v>
      </c>
      <c r="J45" s="16"/>
      <c r="K45" s="17">
        <f t="shared" si="19"/>
        <v>0</v>
      </c>
      <c r="L45" s="30"/>
      <c r="M45" s="17">
        <f t="shared" si="19"/>
        <v>0</v>
      </c>
      <c r="N45" s="30"/>
      <c r="O45" s="17">
        <f t="shared" si="19"/>
        <v>0</v>
      </c>
      <c r="P45" s="16"/>
      <c r="Q45" s="62">
        <f t="shared" si="20"/>
        <v>0</v>
      </c>
      <c r="R45" s="52">
        <f t="shared" si="18"/>
        <v>0</v>
      </c>
      <c r="S45" s="17"/>
      <c r="T45" s="52"/>
      <c r="U45" s="17"/>
      <c r="V45" s="52"/>
      <c r="X45" s="39" t="s">
        <v>21</v>
      </c>
      <c r="Y45" s="76">
        <f t="shared" si="21"/>
        <v>0</v>
      </c>
      <c r="Z45" s="77">
        <f t="shared" si="21"/>
        <v>0</v>
      </c>
      <c r="AA45" s="77">
        <f t="shared" si="21"/>
        <v>0</v>
      </c>
      <c r="AB45" s="77">
        <f t="shared" si="21"/>
        <v>0</v>
      </c>
      <c r="AC45" s="77">
        <f t="shared" si="21"/>
        <v>0</v>
      </c>
      <c r="AD45" s="77">
        <f t="shared" si="21"/>
        <v>0</v>
      </c>
      <c r="AE45" s="77">
        <f t="shared" si="21"/>
        <v>0</v>
      </c>
      <c r="AF45" s="77">
        <f t="shared" si="21"/>
        <v>0</v>
      </c>
      <c r="AG45" s="78">
        <f t="shared" si="21"/>
        <v>0</v>
      </c>
      <c r="AH45" s="77">
        <f t="shared" si="1"/>
        <v>0</v>
      </c>
      <c r="AI45" s="77">
        <f t="shared" si="2"/>
        <v>0</v>
      </c>
      <c r="AJ45" s="77">
        <f t="shared" si="3"/>
        <v>0</v>
      </c>
      <c r="AK45" s="77">
        <f t="shared" si="4"/>
        <v>0</v>
      </c>
      <c r="AL45" s="77">
        <f t="shared" si="5"/>
        <v>0</v>
      </c>
      <c r="AM45" s="82">
        <f t="shared" si="6"/>
        <v>0</v>
      </c>
      <c r="AN45" s="82">
        <f t="shared" si="7"/>
        <v>0</v>
      </c>
      <c r="AO45" s="82">
        <f t="shared" si="8"/>
        <v>0</v>
      </c>
      <c r="AP45" s="82">
        <f t="shared" si="9"/>
        <v>0</v>
      </c>
      <c r="AQ45" s="85">
        <f t="shared" si="10"/>
        <v>0</v>
      </c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8"/>
      <c r="BT45" s="54"/>
      <c r="BU45" s="54"/>
      <c r="BV45" s="54"/>
    </row>
    <row r="46" spans="1:74" hidden="1" outlineLevel="1">
      <c r="A46" s="24"/>
      <c r="C46" s="33"/>
      <c r="D46" s="22">
        <f t="shared" si="11"/>
        <v>0</v>
      </c>
      <c r="E46" s="66"/>
      <c r="F46" s="61"/>
      <c r="G46" s="17">
        <f t="shared" si="19"/>
        <v>0</v>
      </c>
      <c r="H46" s="30"/>
      <c r="I46" s="17">
        <f t="shared" si="19"/>
        <v>0</v>
      </c>
      <c r="J46" s="16"/>
      <c r="K46" s="17">
        <f t="shared" si="19"/>
        <v>0</v>
      </c>
      <c r="L46" s="30"/>
      <c r="M46" s="17">
        <f t="shared" si="19"/>
        <v>0</v>
      </c>
      <c r="N46" s="30"/>
      <c r="O46" s="17">
        <f t="shared" si="19"/>
        <v>0</v>
      </c>
      <c r="P46" s="16"/>
      <c r="Q46" s="62">
        <f t="shared" si="20"/>
        <v>0</v>
      </c>
      <c r="R46" s="52">
        <f t="shared" si="18"/>
        <v>0</v>
      </c>
      <c r="S46" s="17"/>
      <c r="T46" s="52"/>
      <c r="U46" s="17"/>
      <c r="V46" s="52"/>
      <c r="X46" s="39" t="s">
        <v>22</v>
      </c>
      <c r="Y46" s="79">
        <f t="shared" si="21"/>
        <v>0</v>
      </c>
      <c r="Z46" s="80">
        <f t="shared" si="21"/>
        <v>0</v>
      </c>
      <c r="AA46" s="80">
        <f t="shared" si="21"/>
        <v>0</v>
      </c>
      <c r="AB46" s="80">
        <f t="shared" si="21"/>
        <v>0</v>
      </c>
      <c r="AC46" s="80">
        <f t="shared" si="21"/>
        <v>0</v>
      </c>
      <c r="AD46" s="80">
        <f t="shared" si="21"/>
        <v>0</v>
      </c>
      <c r="AE46" s="80">
        <f t="shared" si="21"/>
        <v>0</v>
      </c>
      <c r="AF46" s="80">
        <f t="shared" si="21"/>
        <v>0</v>
      </c>
      <c r="AG46" s="81">
        <f t="shared" si="21"/>
        <v>0</v>
      </c>
      <c r="AH46" s="77">
        <f t="shared" si="1"/>
        <v>0</v>
      </c>
      <c r="AI46" s="77">
        <f t="shared" si="2"/>
        <v>0</v>
      </c>
      <c r="AJ46" s="77">
        <f t="shared" si="3"/>
        <v>0</v>
      </c>
      <c r="AK46" s="77">
        <f t="shared" si="4"/>
        <v>0</v>
      </c>
      <c r="AL46" s="77">
        <f t="shared" si="5"/>
        <v>0</v>
      </c>
      <c r="AM46" s="82">
        <f t="shared" si="6"/>
        <v>0</v>
      </c>
      <c r="AN46" s="82">
        <f t="shared" si="7"/>
        <v>0</v>
      </c>
      <c r="AO46" s="82">
        <f t="shared" si="8"/>
        <v>0</v>
      </c>
      <c r="AP46" s="82">
        <f t="shared" si="9"/>
        <v>0</v>
      </c>
      <c r="AQ46" s="85">
        <f t="shared" si="10"/>
        <v>0</v>
      </c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8"/>
      <c r="BT46" s="54"/>
      <c r="BU46" s="54"/>
      <c r="BV46" s="54"/>
    </row>
    <row r="47" spans="1:74" hidden="1" outlineLevel="1">
      <c r="C47" s="33"/>
      <c r="D47" s="22">
        <f t="shared" si="11"/>
        <v>0</v>
      </c>
      <c r="E47" s="66"/>
      <c r="F47" s="61"/>
      <c r="G47" s="17">
        <f t="shared" si="19"/>
        <v>0</v>
      </c>
      <c r="H47" s="30"/>
      <c r="I47" s="17">
        <f t="shared" si="19"/>
        <v>0</v>
      </c>
      <c r="J47" s="16"/>
      <c r="K47" s="17">
        <f t="shared" si="19"/>
        <v>0</v>
      </c>
      <c r="L47" s="30"/>
      <c r="M47" s="17">
        <f t="shared" si="19"/>
        <v>0</v>
      </c>
      <c r="N47" s="30"/>
      <c r="O47" s="17">
        <f t="shared" si="19"/>
        <v>0</v>
      </c>
      <c r="P47" s="16"/>
      <c r="Q47" s="62">
        <f t="shared" si="20"/>
        <v>0</v>
      </c>
      <c r="R47" s="52">
        <f t="shared" si="18"/>
        <v>0</v>
      </c>
      <c r="S47" s="17"/>
      <c r="T47" s="52"/>
      <c r="U47" s="17"/>
      <c r="V47" s="52"/>
      <c r="W47" s="86"/>
      <c r="X47" s="86"/>
      <c r="Y47" s="86"/>
      <c r="Z47" s="86"/>
      <c r="AA47" s="86"/>
      <c r="AB47" s="87"/>
      <c r="AC47" s="86"/>
      <c r="AD47" s="86"/>
      <c r="AE47" s="86"/>
      <c r="AF47" s="86"/>
      <c r="AG47" s="86"/>
      <c r="AH47" s="86"/>
      <c r="AI47" s="86"/>
      <c r="AJ47" s="86"/>
      <c r="AK47" s="75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8"/>
      <c r="BT47" s="54"/>
      <c r="BU47" s="54"/>
      <c r="BV47" s="54"/>
    </row>
    <row r="48" spans="1:74" hidden="1" outlineLevel="1">
      <c r="C48" s="33"/>
      <c r="D48" s="22">
        <f t="shared" si="11"/>
        <v>0</v>
      </c>
      <c r="E48" s="66"/>
      <c r="F48" s="61"/>
      <c r="G48" s="17">
        <f t="shared" si="19"/>
        <v>0</v>
      </c>
      <c r="H48" s="30"/>
      <c r="I48" s="17">
        <f t="shared" si="19"/>
        <v>0</v>
      </c>
      <c r="J48" s="16"/>
      <c r="K48" s="17">
        <f t="shared" si="19"/>
        <v>0</v>
      </c>
      <c r="L48" s="30"/>
      <c r="M48" s="17">
        <f t="shared" si="19"/>
        <v>0</v>
      </c>
      <c r="N48" s="30"/>
      <c r="O48" s="17">
        <f t="shared" si="19"/>
        <v>0</v>
      </c>
      <c r="P48" s="16"/>
      <c r="Q48" s="62">
        <f t="shared" si="20"/>
        <v>0</v>
      </c>
      <c r="R48" s="52">
        <f t="shared" si="18"/>
        <v>0</v>
      </c>
      <c r="S48" s="17"/>
      <c r="T48" s="52"/>
      <c r="U48" s="17"/>
      <c r="V48" s="52"/>
      <c r="W48" s="52"/>
      <c r="X48" s="17"/>
      <c r="Y48" s="52"/>
      <c r="Z48" s="52"/>
      <c r="AA48" s="52"/>
      <c r="AB48" s="17"/>
      <c r="AC48" s="52"/>
      <c r="AD48" s="17"/>
      <c r="AE48" s="52"/>
      <c r="AF48" s="17"/>
      <c r="AG48" s="53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8"/>
      <c r="BT48" s="54"/>
      <c r="BU48" s="54"/>
      <c r="BV48" s="54"/>
    </row>
    <row r="49" spans="1:74" ht="15.75" hidden="1" outlineLevel="1" thickBot="1">
      <c r="A49" s="42"/>
      <c r="B49" s="42"/>
      <c r="C49" s="43"/>
      <c r="D49" s="44">
        <f t="shared" si="11"/>
        <v>0</v>
      </c>
      <c r="E49" s="67"/>
      <c r="F49" s="65"/>
      <c r="G49" s="38">
        <f t="shared" ref="G49" si="22">IF(F49=0,0,51-F49)</f>
        <v>0</v>
      </c>
      <c r="H49" s="96"/>
      <c r="I49" s="38">
        <f t="shared" ref="I49" si="23">IF(H49=0,0,51-H49)</f>
        <v>0</v>
      </c>
      <c r="J49" s="37"/>
      <c r="K49" s="38">
        <f t="shared" ref="K49" si="24">IF(J49=0,0,51-J49)</f>
        <v>0</v>
      </c>
      <c r="L49" s="96"/>
      <c r="M49" s="38">
        <f t="shared" ref="M49" si="25">IF(L49=0,0,51-L49)</f>
        <v>0</v>
      </c>
      <c r="N49" s="96"/>
      <c r="O49" s="38">
        <f t="shared" ref="O49" si="26">IF(N49=0,0,51-N49)</f>
        <v>0</v>
      </c>
      <c r="P49" s="37"/>
      <c r="Q49" s="64">
        <f t="shared" si="20"/>
        <v>0</v>
      </c>
      <c r="R49" s="52">
        <f t="shared" si="18"/>
        <v>0</v>
      </c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</row>
    <row r="50" spans="1:74" ht="15.75" hidden="1" outlineLevel="1" thickTop="1">
      <c r="A50" s="40"/>
      <c r="B50" s="41"/>
      <c r="C50" s="41"/>
      <c r="D50" s="41"/>
      <c r="E50" s="68"/>
      <c r="F50" s="104" t="s">
        <v>50</v>
      </c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6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</row>
    <row r="51" spans="1:74" hidden="1" outlineLevel="1">
      <c r="A51" s="28"/>
      <c r="B51" s="1"/>
      <c r="C51" s="1"/>
      <c r="D51" s="1"/>
      <c r="E51" s="68"/>
      <c r="F51" s="104" t="s">
        <v>49</v>
      </c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6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</row>
    <row r="52" spans="1:74" ht="15.75" hidden="1" outlineLevel="1" thickBot="1">
      <c r="A52" s="29" t="s">
        <v>5</v>
      </c>
      <c r="B52" s="12" t="s">
        <v>2</v>
      </c>
      <c r="C52" s="13" t="s">
        <v>43</v>
      </c>
      <c r="D52" s="13" t="s">
        <v>4</v>
      </c>
      <c r="E52" s="69"/>
      <c r="F52" s="19" t="s">
        <v>0</v>
      </c>
      <c r="G52" s="20"/>
      <c r="H52" s="20" t="s">
        <v>0</v>
      </c>
      <c r="I52" s="20"/>
      <c r="J52" s="20" t="s">
        <v>0</v>
      </c>
      <c r="K52" s="20"/>
      <c r="L52" s="20" t="s">
        <v>0</v>
      </c>
      <c r="M52" s="20"/>
      <c r="N52" s="20" t="s">
        <v>0</v>
      </c>
      <c r="O52" s="20"/>
      <c r="P52" s="20" t="s">
        <v>0</v>
      </c>
      <c r="Q52" s="21"/>
      <c r="R52" s="1" t="s">
        <v>28</v>
      </c>
      <c r="X52" s="1"/>
      <c r="Y52" s="72" t="s">
        <v>37</v>
      </c>
      <c r="Z52" s="73" t="s">
        <v>38</v>
      </c>
      <c r="AA52" s="73" t="s">
        <v>39</v>
      </c>
      <c r="AB52" s="73" t="s">
        <v>29</v>
      </c>
      <c r="AC52" s="73" t="s">
        <v>30</v>
      </c>
      <c r="AD52" s="73" t="s">
        <v>32</v>
      </c>
      <c r="AE52" s="73" t="s">
        <v>31</v>
      </c>
      <c r="AF52" s="73" t="s">
        <v>33</v>
      </c>
      <c r="AG52" s="74" t="s">
        <v>34</v>
      </c>
      <c r="AH52" s="71" t="s">
        <v>40</v>
      </c>
      <c r="AI52" s="71" t="s">
        <v>41</v>
      </c>
      <c r="AJ52" s="71" t="s">
        <v>42</v>
      </c>
      <c r="AK52" s="71" t="s">
        <v>36</v>
      </c>
      <c r="AL52" s="71" t="s">
        <v>35</v>
      </c>
      <c r="AM52" s="71"/>
      <c r="AN52" s="71"/>
      <c r="AO52" s="83"/>
      <c r="AP52" s="84"/>
      <c r="AQ52" s="2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</row>
    <row r="53" spans="1:74" hidden="1" outlineLevel="1">
      <c r="A53" s="15"/>
      <c r="B53" s="22"/>
      <c r="C53" s="33"/>
      <c r="D53" s="22">
        <f>IF(C53="",0,IF(LEFT(C53,2)="JJ",$C$1,IF(LEFT(C53,2)="SJ",$D$1,IF(LEFT(C53,2)="JS",$E$1,))))</f>
        <v>0</v>
      </c>
      <c r="E53" s="70"/>
      <c r="F53" s="18"/>
      <c r="G53" s="17">
        <f>IF(F53=0,0,51-F53)</f>
        <v>0</v>
      </c>
      <c r="H53" s="16"/>
      <c r="I53" s="17">
        <f>IF(H53=0,0,51-H53)</f>
        <v>0</v>
      </c>
      <c r="J53" s="16"/>
      <c r="K53" s="17">
        <f>IF(J53=0,0,51-J53)</f>
        <v>0</v>
      </c>
      <c r="L53" s="16"/>
      <c r="M53" s="17">
        <f>IF(L53=0,0,51-L53)</f>
        <v>0</v>
      </c>
      <c r="N53" s="30"/>
      <c r="O53" s="17">
        <f>IF(N53=0,0,51-N53)</f>
        <v>0</v>
      </c>
      <c r="P53" s="16"/>
      <c r="Q53" s="25">
        <f>IF(P53=0,0,51-P53)</f>
        <v>0</v>
      </c>
      <c r="R53" s="52">
        <f>(G53+I53+K53+Q53+M53+O53)*D53</f>
        <v>0</v>
      </c>
      <c r="X53" s="1" t="s">
        <v>6</v>
      </c>
      <c r="Y53" s="88">
        <f t="shared" ref="Y53:AG62" si="27">SUMIFS($R$53:$R$72,$A$53:$A$72,$X53,$C$53:$C$72,Y$52)</f>
        <v>0</v>
      </c>
      <c r="Z53" s="89">
        <f t="shared" si="27"/>
        <v>0</v>
      </c>
      <c r="AA53" s="89">
        <f t="shared" si="27"/>
        <v>0</v>
      </c>
      <c r="AB53" s="89">
        <f t="shared" si="27"/>
        <v>0</v>
      </c>
      <c r="AC53" s="89">
        <f t="shared" si="27"/>
        <v>0</v>
      </c>
      <c r="AD53" s="89">
        <f t="shared" si="27"/>
        <v>0</v>
      </c>
      <c r="AE53" s="89">
        <f t="shared" si="27"/>
        <v>0</v>
      </c>
      <c r="AF53" s="89">
        <f t="shared" si="27"/>
        <v>0</v>
      </c>
      <c r="AG53" s="90">
        <f t="shared" si="27"/>
        <v>0</v>
      </c>
      <c r="AH53" s="77">
        <f t="shared" ref="AH53:AH69" si="28">LARGE($Y53:$AA53,1)</f>
        <v>0</v>
      </c>
      <c r="AI53" s="77">
        <f t="shared" ref="AI53:AI69" si="29">LARGE($Y53:$AA53,2)</f>
        <v>0</v>
      </c>
      <c r="AJ53" s="77">
        <f t="shared" ref="AJ53:AJ69" si="30">LARGE($Y53:$AA53,3)</f>
        <v>0</v>
      </c>
      <c r="AK53" s="77">
        <f t="shared" ref="AK53:AK69" si="31">LARGE($AB53:$AG53,1)</f>
        <v>0</v>
      </c>
      <c r="AL53" s="77">
        <f t="shared" ref="AL53:AL69" si="32">LARGE($AB53:$AG53,2)</f>
        <v>0</v>
      </c>
      <c r="AM53" s="82">
        <f t="shared" ref="AM53:AM69" si="33">LARGE($AB53:$AG53,3)</f>
        <v>0</v>
      </c>
      <c r="AN53" s="82">
        <f t="shared" ref="AN53:AN69" si="34">LARGE($AB53:$AG53,4)</f>
        <v>0</v>
      </c>
      <c r="AO53" s="82">
        <f t="shared" ref="AO53:AO69" si="35">LARGE($AB53:$AG53,5)</f>
        <v>0</v>
      </c>
      <c r="AP53" s="82">
        <f t="shared" ref="AP53:AP69" si="36">LARGE($AB53:$AG53,6)</f>
        <v>0</v>
      </c>
      <c r="AQ53" s="85">
        <f t="shared" ref="AQ53:AQ69" si="37">SUM(AH53:AL53)+SUMIF($X$30:$X$46,$X53,$AQ$30:$AQ$46)</f>
        <v>0</v>
      </c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</row>
    <row r="54" spans="1:74" hidden="1" outlineLevel="1">
      <c r="A54" s="15"/>
      <c r="B54" s="22"/>
      <c r="C54" s="33"/>
      <c r="D54" s="22">
        <f t="shared" ref="D54:D72" si="38">IF(C54="",0,IF(LEFT(C54,2)="JJ",$C$1,IF(LEFT(C54,2)="SJ",$D$1,IF(LEFT(C54,2)="JS",$E$1,))))</f>
        <v>0</v>
      </c>
      <c r="E54" s="70"/>
      <c r="F54" s="18"/>
      <c r="G54" s="17">
        <f t="shared" ref="G54:G72" si="39">IF(F54=0,0,51-F54)</f>
        <v>0</v>
      </c>
      <c r="H54" s="16"/>
      <c r="I54" s="17">
        <f t="shared" ref="I54:I72" si="40">IF(H54=0,0,51-H54)</f>
        <v>0</v>
      </c>
      <c r="J54" s="16"/>
      <c r="K54" s="17">
        <f t="shared" ref="K54:O72" si="41">IF(J54=0,0,51-J54)</f>
        <v>0</v>
      </c>
      <c r="L54" s="16"/>
      <c r="M54" s="17">
        <f t="shared" si="41"/>
        <v>0</v>
      </c>
      <c r="N54" s="30"/>
      <c r="O54" s="17">
        <f t="shared" si="41"/>
        <v>0</v>
      </c>
      <c r="P54" s="16"/>
      <c r="Q54" s="26">
        <f t="shared" ref="Q54:Q72" si="42">IF(P54=0,0,51-P54)</f>
        <v>0</v>
      </c>
      <c r="R54" s="52">
        <f t="shared" ref="R54:R72" si="43">(G54+I54+K54+Q54+M54+O54)*D54</f>
        <v>0</v>
      </c>
      <c r="X54" s="1" t="s">
        <v>7</v>
      </c>
      <c r="Y54" s="76">
        <f t="shared" si="27"/>
        <v>0</v>
      </c>
      <c r="Z54" s="77">
        <f t="shared" si="27"/>
        <v>0</v>
      </c>
      <c r="AA54" s="77">
        <f t="shared" si="27"/>
        <v>0</v>
      </c>
      <c r="AB54" s="77">
        <f t="shared" si="27"/>
        <v>0</v>
      </c>
      <c r="AC54" s="77">
        <f t="shared" si="27"/>
        <v>0</v>
      </c>
      <c r="AD54" s="77">
        <f t="shared" si="27"/>
        <v>0</v>
      </c>
      <c r="AE54" s="77">
        <f t="shared" si="27"/>
        <v>0</v>
      </c>
      <c r="AF54" s="77">
        <f t="shared" si="27"/>
        <v>0</v>
      </c>
      <c r="AG54" s="78">
        <f t="shared" si="27"/>
        <v>0</v>
      </c>
      <c r="AH54" s="77">
        <f t="shared" si="28"/>
        <v>0</v>
      </c>
      <c r="AI54" s="77">
        <f t="shared" si="29"/>
        <v>0</v>
      </c>
      <c r="AJ54" s="77">
        <f t="shared" si="30"/>
        <v>0</v>
      </c>
      <c r="AK54" s="77">
        <f t="shared" si="31"/>
        <v>0</v>
      </c>
      <c r="AL54" s="77">
        <f t="shared" si="32"/>
        <v>0</v>
      </c>
      <c r="AM54" s="82">
        <f t="shared" si="33"/>
        <v>0</v>
      </c>
      <c r="AN54" s="82">
        <f t="shared" si="34"/>
        <v>0</v>
      </c>
      <c r="AO54" s="82">
        <f t="shared" si="35"/>
        <v>0</v>
      </c>
      <c r="AP54" s="82">
        <f t="shared" si="36"/>
        <v>0</v>
      </c>
      <c r="AQ54" s="85">
        <f t="shared" si="37"/>
        <v>0</v>
      </c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</row>
    <row r="55" spans="1:74" hidden="1" outlineLevel="1">
      <c r="A55" s="15"/>
      <c r="B55" s="22"/>
      <c r="C55" s="33"/>
      <c r="D55" s="22">
        <f t="shared" si="38"/>
        <v>0</v>
      </c>
      <c r="E55" s="70"/>
      <c r="F55" s="18"/>
      <c r="G55" s="17">
        <f t="shared" si="39"/>
        <v>0</v>
      </c>
      <c r="H55" s="16"/>
      <c r="I55" s="17">
        <f t="shared" si="40"/>
        <v>0</v>
      </c>
      <c r="J55" s="16"/>
      <c r="K55" s="17">
        <f t="shared" si="41"/>
        <v>0</v>
      </c>
      <c r="L55" s="16"/>
      <c r="M55" s="17">
        <f t="shared" si="41"/>
        <v>0</v>
      </c>
      <c r="N55" s="30"/>
      <c r="O55" s="17">
        <f t="shared" si="41"/>
        <v>0</v>
      </c>
      <c r="P55" s="16"/>
      <c r="Q55" s="26">
        <f t="shared" si="42"/>
        <v>0</v>
      </c>
      <c r="R55" s="52">
        <f t="shared" si="43"/>
        <v>0</v>
      </c>
      <c r="X55" s="7" t="s">
        <v>8</v>
      </c>
      <c r="Y55" s="76">
        <f t="shared" si="27"/>
        <v>0</v>
      </c>
      <c r="Z55" s="77">
        <f t="shared" si="27"/>
        <v>0</v>
      </c>
      <c r="AA55" s="77">
        <f t="shared" si="27"/>
        <v>0</v>
      </c>
      <c r="AB55" s="77">
        <f t="shared" si="27"/>
        <v>0</v>
      </c>
      <c r="AC55" s="77">
        <f t="shared" si="27"/>
        <v>0</v>
      </c>
      <c r="AD55" s="77">
        <f t="shared" si="27"/>
        <v>0</v>
      </c>
      <c r="AE55" s="77">
        <f t="shared" si="27"/>
        <v>0</v>
      </c>
      <c r="AF55" s="77">
        <f t="shared" si="27"/>
        <v>0</v>
      </c>
      <c r="AG55" s="78">
        <f t="shared" si="27"/>
        <v>0</v>
      </c>
      <c r="AH55" s="77">
        <f t="shared" si="28"/>
        <v>0</v>
      </c>
      <c r="AI55" s="77">
        <f t="shared" si="29"/>
        <v>0</v>
      </c>
      <c r="AJ55" s="77">
        <f t="shared" si="30"/>
        <v>0</v>
      </c>
      <c r="AK55" s="77">
        <f t="shared" si="31"/>
        <v>0</v>
      </c>
      <c r="AL55" s="77">
        <f t="shared" si="32"/>
        <v>0</v>
      </c>
      <c r="AM55" s="82">
        <f t="shared" si="33"/>
        <v>0</v>
      </c>
      <c r="AN55" s="82">
        <f t="shared" si="34"/>
        <v>0</v>
      </c>
      <c r="AO55" s="82">
        <f t="shared" si="35"/>
        <v>0</v>
      </c>
      <c r="AP55" s="82">
        <f t="shared" si="36"/>
        <v>0</v>
      </c>
      <c r="AQ55" s="85">
        <f t="shared" si="37"/>
        <v>0</v>
      </c>
    </row>
    <row r="56" spans="1:74" hidden="1" outlineLevel="1">
      <c r="A56" s="3"/>
      <c r="B56" s="22"/>
      <c r="C56" s="33"/>
      <c r="D56" s="22">
        <f t="shared" si="38"/>
        <v>0</v>
      </c>
      <c r="E56" s="70"/>
      <c r="F56" s="18"/>
      <c r="G56" s="17">
        <f t="shared" si="39"/>
        <v>0</v>
      </c>
      <c r="H56" s="16"/>
      <c r="I56" s="17">
        <f t="shared" si="40"/>
        <v>0</v>
      </c>
      <c r="J56" s="16"/>
      <c r="K56" s="17">
        <f t="shared" si="41"/>
        <v>0</v>
      </c>
      <c r="L56" s="16"/>
      <c r="M56" s="17">
        <f t="shared" si="41"/>
        <v>0</v>
      </c>
      <c r="N56" s="30"/>
      <c r="O56" s="17">
        <f t="shared" si="41"/>
        <v>0</v>
      </c>
      <c r="P56" s="16"/>
      <c r="Q56" s="26">
        <f t="shared" si="42"/>
        <v>0</v>
      </c>
      <c r="R56" s="52">
        <f t="shared" si="43"/>
        <v>0</v>
      </c>
      <c r="X56" s="7" t="s">
        <v>9</v>
      </c>
      <c r="Y56" s="76">
        <f t="shared" si="27"/>
        <v>0</v>
      </c>
      <c r="Z56" s="77">
        <f t="shared" si="27"/>
        <v>0</v>
      </c>
      <c r="AA56" s="77">
        <f t="shared" si="27"/>
        <v>0</v>
      </c>
      <c r="AB56" s="77">
        <f t="shared" si="27"/>
        <v>0</v>
      </c>
      <c r="AC56" s="77">
        <f t="shared" si="27"/>
        <v>0</v>
      </c>
      <c r="AD56" s="77">
        <f t="shared" si="27"/>
        <v>0</v>
      </c>
      <c r="AE56" s="77">
        <f t="shared" si="27"/>
        <v>0</v>
      </c>
      <c r="AF56" s="77">
        <f t="shared" si="27"/>
        <v>0</v>
      </c>
      <c r="AG56" s="78">
        <f t="shared" si="27"/>
        <v>0</v>
      </c>
      <c r="AH56" s="77">
        <f t="shared" si="28"/>
        <v>0</v>
      </c>
      <c r="AI56" s="77">
        <f t="shared" si="29"/>
        <v>0</v>
      </c>
      <c r="AJ56" s="77">
        <f t="shared" si="30"/>
        <v>0</v>
      </c>
      <c r="AK56" s="77">
        <f t="shared" si="31"/>
        <v>0</v>
      </c>
      <c r="AL56" s="77">
        <f t="shared" si="32"/>
        <v>0</v>
      </c>
      <c r="AM56" s="82">
        <f t="shared" si="33"/>
        <v>0</v>
      </c>
      <c r="AN56" s="82">
        <f t="shared" si="34"/>
        <v>0</v>
      </c>
      <c r="AO56" s="82">
        <f t="shared" si="35"/>
        <v>0</v>
      </c>
      <c r="AP56" s="82">
        <f t="shared" si="36"/>
        <v>0</v>
      </c>
      <c r="AQ56" s="85">
        <f t="shared" si="37"/>
        <v>0</v>
      </c>
    </row>
    <row r="57" spans="1:74" hidden="1" outlineLevel="1">
      <c r="A57" s="3"/>
      <c r="B57" s="24"/>
      <c r="C57" s="33"/>
      <c r="D57" s="22">
        <f t="shared" si="38"/>
        <v>0</v>
      </c>
      <c r="E57" s="70"/>
      <c r="F57" s="18"/>
      <c r="G57" s="17">
        <f t="shared" si="39"/>
        <v>0</v>
      </c>
      <c r="H57" s="16"/>
      <c r="I57" s="17">
        <f t="shared" si="40"/>
        <v>0</v>
      </c>
      <c r="J57" s="16"/>
      <c r="K57" s="17">
        <f t="shared" si="41"/>
        <v>0</v>
      </c>
      <c r="L57" s="17"/>
      <c r="M57" s="17">
        <f t="shared" si="41"/>
        <v>0</v>
      </c>
      <c r="N57" s="30"/>
      <c r="O57" s="17">
        <f t="shared" si="41"/>
        <v>0</v>
      </c>
      <c r="P57" s="16"/>
      <c r="Q57" s="26">
        <f t="shared" si="42"/>
        <v>0</v>
      </c>
      <c r="R57" s="52">
        <f t="shared" si="43"/>
        <v>0</v>
      </c>
      <c r="X57" s="7" t="s">
        <v>10</v>
      </c>
      <c r="Y57" s="76">
        <f t="shared" si="27"/>
        <v>0</v>
      </c>
      <c r="Z57" s="77">
        <f t="shared" si="27"/>
        <v>0</v>
      </c>
      <c r="AA57" s="77">
        <f t="shared" si="27"/>
        <v>0</v>
      </c>
      <c r="AB57" s="77">
        <f t="shared" si="27"/>
        <v>0</v>
      </c>
      <c r="AC57" s="77">
        <f t="shared" si="27"/>
        <v>0</v>
      </c>
      <c r="AD57" s="77">
        <f t="shared" si="27"/>
        <v>0</v>
      </c>
      <c r="AE57" s="77">
        <f t="shared" si="27"/>
        <v>0</v>
      </c>
      <c r="AF57" s="77">
        <f t="shared" si="27"/>
        <v>0</v>
      </c>
      <c r="AG57" s="78">
        <f t="shared" si="27"/>
        <v>0</v>
      </c>
      <c r="AH57" s="77">
        <f t="shared" si="28"/>
        <v>0</v>
      </c>
      <c r="AI57" s="77">
        <f t="shared" si="29"/>
        <v>0</v>
      </c>
      <c r="AJ57" s="77">
        <f t="shared" si="30"/>
        <v>0</v>
      </c>
      <c r="AK57" s="77">
        <f t="shared" si="31"/>
        <v>0</v>
      </c>
      <c r="AL57" s="77">
        <f t="shared" si="32"/>
        <v>0</v>
      </c>
      <c r="AM57" s="82">
        <f t="shared" si="33"/>
        <v>0</v>
      </c>
      <c r="AN57" s="82">
        <f t="shared" si="34"/>
        <v>0</v>
      </c>
      <c r="AO57" s="82">
        <f t="shared" si="35"/>
        <v>0</v>
      </c>
      <c r="AP57" s="82">
        <f t="shared" si="36"/>
        <v>0</v>
      </c>
      <c r="AQ57" s="85">
        <f t="shared" si="37"/>
        <v>0</v>
      </c>
    </row>
    <row r="58" spans="1:74" hidden="1" outlineLevel="1">
      <c r="A58" s="3"/>
      <c r="B58" s="24"/>
      <c r="C58" s="33"/>
      <c r="D58" s="22">
        <f t="shared" si="38"/>
        <v>0</v>
      </c>
      <c r="E58" s="70"/>
      <c r="F58" s="18"/>
      <c r="G58" s="17">
        <f t="shared" si="39"/>
        <v>0</v>
      </c>
      <c r="H58" s="16"/>
      <c r="I58" s="17">
        <f t="shared" si="40"/>
        <v>0</v>
      </c>
      <c r="J58" s="16"/>
      <c r="K58" s="17">
        <f t="shared" si="41"/>
        <v>0</v>
      </c>
      <c r="L58" s="17"/>
      <c r="M58" s="17">
        <f t="shared" si="41"/>
        <v>0</v>
      </c>
      <c r="N58" s="30"/>
      <c r="O58" s="17">
        <f t="shared" si="41"/>
        <v>0</v>
      </c>
      <c r="P58" s="16"/>
      <c r="Q58" s="26">
        <f t="shared" si="42"/>
        <v>0</v>
      </c>
      <c r="R58" s="52">
        <f t="shared" si="43"/>
        <v>0</v>
      </c>
      <c r="X58" s="7" t="s">
        <v>11</v>
      </c>
      <c r="Y58" s="76">
        <f t="shared" si="27"/>
        <v>0</v>
      </c>
      <c r="Z58" s="77">
        <f t="shared" si="27"/>
        <v>0</v>
      </c>
      <c r="AA58" s="77">
        <f t="shared" si="27"/>
        <v>0</v>
      </c>
      <c r="AB58" s="77">
        <f t="shared" si="27"/>
        <v>0</v>
      </c>
      <c r="AC58" s="77">
        <f t="shared" si="27"/>
        <v>0</v>
      </c>
      <c r="AD58" s="77">
        <f t="shared" si="27"/>
        <v>0</v>
      </c>
      <c r="AE58" s="77">
        <f t="shared" si="27"/>
        <v>0</v>
      </c>
      <c r="AF58" s="77">
        <f t="shared" si="27"/>
        <v>0</v>
      </c>
      <c r="AG58" s="78">
        <f t="shared" si="27"/>
        <v>0</v>
      </c>
      <c r="AH58" s="77">
        <f t="shared" si="28"/>
        <v>0</v>
      </c>
      <c r="AI58" s="77">
        <f t="shared" si="29"/>
        <v>0</v>
      </c>
      <c r="AJ58" s="77">
        <f t="shared" si="30"/>
        <v>0</v>
      </c>
      <c r="AK58" s="77">
        <f t="shared" si="31"/>
        <v>0</v>
      </c>
      <c r="AL58" s="77">
        <f t="shared" si="32"/>
        <v>0</v>
      </c>
      <c r="AM58" s="82">
        <f t="shared" si="33"/>
        <v>0</v>
      </c>
      <c r="AN58" s="82">
        <f t="shared" si="34"/>
        <v>0</v>
      </c>
      <c r="AO58" s="82">
        <f t="shared" si="35"/>
        <v>0</v>
      </c>
      <c r="AP58" s="82">
        <f t="shared" si="36"/>
        <v>0</v>
      </c>
      <c r="AQ58" s="85">
        <f t="shared" si="37"/>
        <v>0</v>
      </c>
    </row>
    <row r="59" spans="1:74" hidden="1" outlineLevel="1">
      <c r="A59" s="24"/>
      <c r="B59" s="24"/>
      <c r="C59" s="33"/>
      <c r="D59" s="22">
        <f t="shared" si="38"/>
        <v>0</v>
      </c>
      <c r="E59" s="70"/>
      <c r="F59" s="18"/>
      <c r="G59" s="17">
        <f t="shared" si="39"/>
        <v>0</v>
      </c>
      <c r="H59" s="16"/>
      <c r="I59" s="17">
        <f t="shared" si="40"/>
        <v>0</v>
      </c>
      <c r="J59" s="16"/>
      <c r="K59" s="17">
        <f t="shared" si="41"/>
        <v>0</v>
      </c>
      <c r="L59" s="17"/>
      <c r="M59" s="17">
        <f t="shared" si="41"/>
        <v>0</v>
      </c>
      <c r="N59" s="30"/>
      <c r="O59" s="17">
        <f t="shared" si="41"/>
        <v>0</v>
      </c>
      <c r="P59" s="16"/>
      <c r="Q59" s="26">
        <f t="shared" si="42"/>
        <v>0</v>
      </c>
      <c r="R59" s="52">
        <f t="shared" si="43"/>
        <v>0</v>
      </c>
      <c r="X59" s="39" t="s">
        <v>12</v>
      </c>
      <c r="Y59" s="76">
        <f t="shared" si="27"/>
        <v>0</v>
      </c>
      <c r="Z59" s="77">
        <f t="shared" si="27"/>
        <v>0</v>
      </c>
      <c r="AA59" s="77">
        <f t="shared" si="27"/>
        <v>0</v>
      </c>
      <c r="AB59" s="77">
        <f t="shared" si="27"/>
        <v>0</v>
      </c>
      <c r="AC59" s="77">
        <f t="shared" si="27"/>
        <v>0</v>
      </c>
      <c r="AD59" s="77">
        <f t="shared" si="27"/>
        <v>0</v>
      </c>
      <c r="AE59" s="77">
        <f t="shared" si="27"/>
        <v>0</v>
      </c>
      <c r="AF59" s="77">
        <f t="shared" si="27"/>
        <v>0</v>
      </c>
      <c r="AG59" s="78">
        <f t="shared" si="27"/>
        <v>0</v>
      </c>
      <c r="AH59" s="77">
        <f t="shared" si="28"/>
        <v>0</v>
      </c>
      <c r="AI59" s="77">
        <f t="shared" si="29"/>
        <v>0</v>
      </c>
      <c r="AJ59" s="77">
        <f t="shared" si="30"/>
        <v>0</v>
      </c>
      <c r="AK59" s="77">
        <f t="shared" si="31"/>
        <v>0</v>
      </c>
      <c r="AL59" s="77">
        <f t="shared" si="32"/>
        <v>0</v>
      </c>
      <c r="AM59" s="82">
        <f t="shared" si="33"/>
        <v>0</v>
      </c>
      <c r="AN59" s="82">
        <f t="shared" si="34"/>
        <v>0</v>
      </c>
      <c r="AO59" s="82">
        <f t="shared" si="35"/>
        <v>0</v>
      </c>
      <c r="AP59" s="82">
        <f t="shared" si="36"/>
        <v>0</v>
      </c>
      <c r="AQ59" s="85">
        <f t="shared" si="37"/>
        <v>0</v>
      </c>
    </row>
    <row r="60" spans="1:74" hidden="1" outlineLevel="1">
      <c r="A60" s="24"/>
      <c r="B60" s="24"/>
      <c r="C60" s="33"/>
      <c r="D60" s="22">
        <f t="shared" si="38"/>
        <v>0</v>
      </c>
      <c r="E60" s="70"/>
      <c r="F60" s="18"/>
      <c r="G60" s="17">
        <f t="shared" si="39"/>
        <v>0</v>
      </c>
      <c r="H60" s="16"/>
      <c r="I60" s="17">
        <f t="shared" si="40"/>
        <v>0</v>
      </c>
      <c r="J60" s="16"/>
      <c r="K60" s="17">
        <f t="shared" si="41"/>
        <v>0</v>
      </c>
      <c r="L60" s="17"/>
      <c r="M60" s="17">
        <f t="shared" si="41"/>
        <v>0</v>
      </c>
      <c r="N60" s="30"/>
      <c r="O60" s="17">
        <f t="shared" si="41"/>
        <v>0</v>
      </c>
      <c r="P60" s="16"/>
      <c r="Q60" s="26">
        <f t="shared" si="42"/>
        <v>0</v>
      </c>
      <c r="R60" s="52">
        <f t="shared" si="43"/>
        <v>0</v>
      </c>
      <c r="X60" s="39" t="s">
        <v>13</v>
      </c>
      <c r="Y60" s="76">
        <f t="shared" si="27"/>
        <v>0</v>
      </c>
      <c r="Z60" s="77">
        <f t="shared" si="27"/>
        <v>0</v>
      </c>
      <c r="AA60" s="77">
        <f t="shared" si="27"/>
        <v>0</v>
      </c>
      <c r="AB60" s="77">
        <f t="shared" si="27"/>
        <v>0</v>
      </c>
      <c r="AC60" s="77">
        <f t="shared" si="27"/>
        <v>0</v>
      </c>
      <c r="AD60" s="77">
        <f t="shared" si="27"/>
        <v>0</v>
      </c>
      <c r="AE60" s="77">
        <f t="shared" si="27"/>
        <v>0</v>
      </c>
      <c r="AF60" s="77">
        <f t="shared" si="27"/>
        <v>0</v>
      </c>
      <c r="AG60" s="78">
        <f t="shared" si="27"/>
        <v>0</v>
      </c>
      <c r="AH60" s="77">
        <f t="shared" si="28"/>
        <v>0</v>
      </c>
      <c r="AI60" s="77">
        <f t="shared" si="29"/>
        <v>0</v>
      </c>
      <c r="AJ60" s="77">
        <f t="shared" si="30"/>
        <v>0</v>
      </c>
      <c r="AK60" s="77">
        <f t="shared" si="31"/>
        <v>0</v>
      </c>
      <c r="AL60" s="77">
        <f t="shared" si="32"/>
        <v>0</v>
      </c>
      <c r="AM60" s="82">
        <f t="shared" si="33"/>
        <v>0</v>
      </c>
      <c r="AN60" s="82">
        <f t="shared" si="34"/>
        <v>0</v>
      </c>
      <c r="AO60" s="82">
        <f t="shared" si="35"/>
        <v>0</v>
      </c>
      <c r="AP60" s="82">
        <f t="shared" si="36"/>
        <v>0</v>
      </c>
      <c r="AQ60" s="85">
        <f t="shared" si="37"/>
        <v>0</v>
      </c>
    </row>
    <row r="61" spans="1:74" hidden="1" outlineLevel="1">
      <c r="A61" s="24"/>
      <c r="C61" s="33"/>
      <c r="D61" s="22">
        <f t="shared" si="38"/>
        <v>0</v>
      </c>
      <c r="E61" s="70"/>
      <c r="F61" s="18"/>
      <c r="G61" s="17">
        <f t="shared" si="39"/>
        <v>0</v>
      </c>
      <c r="H61" s="16"/>
      <c r="I61" s="17">
        <f t="shared" si="40"/>
        <v>0</v>
      </c>
      <c r="J61" s="16"/>
      <c r="K61" s="17">
        <f t="shared" si="41"/>
        <v>0</v>
      </c>
      <c r="L61" s="17"/>
      <c r="M61" s="17">
        <f t="shared" si="41"/>
        <v>0</v>
      </c>
      <c r="N61" s="30"/>
      <c r="O61" s="17">
        <f t="shared" si="41"/>
        <v>0</v>
      </c>
      <c r="P61" s="16"/>
      <c r="Q61" s="26">
        <f t="shared" si="42"/>
        <v>0</v>
      </c>
      <c r="R61" s="52">
        <f t="shared" si="43"/>
        <v>0</v>
      </c>
      <c r="X61" s="39" t="s">
        <v>14</v>
      </c>
      <c r="Y61" s="76">
        <f t="shared" si="27"/>
        <v>0</v>
      </c>
      <c r="Z61" s="77">
        <f t="shared" si="27"/>
        <v>0</v>
      </c>
      <c r="AA61" s="77">
        <f t="shared" si="27"/>
        <v>0</v>
      </c>
      <c r="AB61" s="77">
        <f t="shared" si="27"/>
        <v>0</v>
      </c>
      <c r="AC61" s="77">
        <f t="shared" si="27"/>
        <v>0</v>
      </c>
      <c r="AD61" s="77">
        <f t="shared" si="27"/>
        <v>0</v>
      </c>
      <c r="AE61" s="77">
        <f t="shared" si="27"/>
        <v>0</v>
      </c>
      <c r="AF61" s="77">
        <f t="shared" si="27"/>
        <v>0</v>
      </c>
      <c r="AG61" s="78">
        <f t="shared" si="27"/>
        <v>0</v>
      </c>
      <c r="AH61" s="77">
        <f t="shared" si="28"/>
        <v>0</v>
      </c>
      <c r="AI61" s="77">
        <f t="shared" si="29"/>
        <v>0</v>
      </c>
      <c r="AJ61" s="77">
        <f t="shared" si="30"/>
        <v>0</v>
      </c>
      <c r="AK61" s="77">
        <f t="shared" si="31"/>
        <v>0</v>
      </c>
      <c r="AL61" s="77">
        <f t="shared" si="32"/>
        <v>0</v>
      </c>
      <c r="AM61" s="82">
        <f t="shared" si="33"/>
        <v>0</v>
      </c>
      <c r="AN61" s="82">
        <f t="shared" si="34"/>
        <v>0</v>
      </c>
      <c r="AO61" s="82">
        <f t="shared" si="35"/>
        <v>0</v>
      </c>
      <c r="AP61" s="82">
        <f t="shared" si="36"/>
        <v>0</v>
      </c>
      <c r="AQ61" s="85">
        <f t="shared" si="37"/>
        <v>0</v>
      </c>
    </row>
    <row r="62" spans="1:74" hidden="1" outlineLevel="1">
      <c r="A62" s="24"/>
      <c r="C62" s="33"/>
      <c r="D62" s="22">
        <f t="shared" si="38"/>
        <v>0</v>
      </c>
      <c r="E62" s="70"/>
      <c r="F62" s="18"/>
      <c r="G62" s="17">
        <f t="shared" si="39"/>
        <v>0</v>
      </c>
      <c r="H62" s="16"/>
      <c r="I62" s="17">
        <f t="shared" si="40"/>
        <v>0</v>
      </c>
      <c r="J62" s="16"/>
      <c r="K62" s="17">
        <f t="shared" si="41"/>
        <v>0</v>
      </c>
      <c r="L62" s="17"/>
      <c r="M62" s="17">
        <f t="shared" si="41"/>
        <v>0</v>
      </c>
      <c r="N62" s="30"/>
      <c r="O62" s="17">
        <f t="shared" si="41"/>
        <v>0</v>
      </c>
      <c r="P62" s="16"/>
      <c r="Q62" s="26">
        <f t="shared" si="42"/>
        <v>0</v>
      </c>
      <c r="R62" s="52">
        <f t="shared" si="43"/>
        <v>0</v>
      </c>
      <c r="X62" s="39" t="s">
        <v>15</v>
      </c>
      <c r="Y62" s="76">
        <f t="shared" si="27"/>
        <v>0</v>
      </c>
      <c r="Z62" s="77">
        <f t="shared" si="27"/>
        <v>0</v>
      </c>
      <c r="AA62" s="77">
        <f t="shared" si="27"/>
        <v>0</v>
      </c>
      <c r="AB62" s="77">
        <f t="shared" si="27"/>
        <v>0</v>
      </c>
      <c r="AC62" s="77">
        <f t="shared" si="27"/>
        <v>0</v>
      </c>
      <c r="AD62" s="77">
        <f t="shared" si="27"/>
        <v>0</v>
      </c>
      <c r="AE62" s="77">
        <f t="shared" si="27"/>
        <v>0</v>
      </c>
      <c r="AF62" s="77">
        <f t="shared" si="27"/>
        <v>0</v>
      </c>
      <c r="AG62" s="78">
        <f t="shared" si="27"/>
        <v>0</v>
      </c>
      <c r="AH62" s="77">
        <f t="shared" si="28"/>
        <v>0</v>
      </c>
      <c r="AI62" s="77">
        <f t="shared" si="29"/>
        <v>0</v>
      </c>
      <c r="AJ62" s="77">
        <f t="shared" si="30"/>
        <v>0</v>
      </c>
      <c r="AK62" s="77">
        <f t="shared" si="31"/>
        <v>0</v>
      </c>
      <c r="AL62" s="77">
        <f t="shared" si="32"/>
        <v>0</v>
      </c>
      <c r="AM62" s="82">
        <f t="shared" si="33"/>
        <v>0</v>
      </c>
      <c r="AN62" s="82">
        <f t="shared" si="34"/>
        <v>0</v>
      </c>
      <c r="AO62" s="82">
        <f t="shared" si="35"/>
        <v>0</v>
      </c>
      <c r="AP62" s="82">
        <f t="shared" si="36"/>
        <v>0</v>
      </c>
      <c r="AQ62" s="85">
        <f t="shared" si="37"/>
        <v>0</v>
      </c>
    </row>
    <row r="63" spans="1:74" hidden="1" outlineLevel="1">
      <c r="A63" s="24"/>
      <c r="C63" s="33"/>
      <c r="D63" s="22">
        <f t="shared" si="38"/>
        <v>0</v>
      </c>
      <c r="E63" s="70"/>
      <c r="F63" s="18"/>
      <c r="G63" s="17">
        <f t="shared" si="39"/>
        <v>0</v>
      </c>
      <c r="H63" s="16"/>
      <c r="I63" s="17">
        <f t="shared" si="40"/>
        <v>0</v>
      </c>
      <c r="J63" s="16"/>
      <c r="K63" s="17">
        <f t="shared" si="41"/>
        <v>0</v>
      </c>
      <c r="L63" s="17"/>
      <c r="M63" s="17">
        <f t="shared" si="41"/>
        <v>0</v>
      </c>
      <c r="N63" s="30"/>
      <c r="O63" s="17">
        <f t="shared" si="41"/>
        <v>0</v>
      </c>
      <c r="P63" s="16"/>
      <c r="Q63" s="26">
        <f t="shared" si="42"/>
        <v>0</v>
      </c>
      <c r="R63" s="52">
        <f t="shared" si="43"/>
        <v>0</v>
      </c>
      <c r="X63" s="39" t="s">
        <v>16</v>
      </c>
      <c r="Y63" s="76">
        <f t="shared" ref="Y63:AG69" si="44">SUMIFS($R$53:$R$72,$A$53:$A$72,$X63,$C$53:$C$72,Y$52)</f>
        <v>0</v>
      </c>
      <c r="Z63" s="77">
        <f t="shared" si="44"/>
        <v>0</v>
      </c>
      <c r="AA63" s="77">
        <f t="shared" si="44"/>
        <v>0</v>
      </c>
      <c r="AB63" s="77">
        <f t="shared" si="44"/>
        <v>0</v>
      </c>
      <c r="AC63" s="77">
        <f t="shared" si="44"/>
        <v>0</v>
      </c>
      <c r="AD63" s="77">
        <f t="shared" si="44"/>
        <v>0</v>
      </c>
      <c r="AE63" s="77">
        <f t="shared" si="44"/>
        <v>0</v>
      </c>
      <c r="AF63" s="77">
        <f t="shared" si="44"/>
        <v>0</v>
      </c>
      <c r="AG63" s="78">
        <f t="shared" si="44"/>
        <v>0</v>
      </c>
      <c r="AH63" s="77">
        <f t="shared" si="28"/>
        <v>0</v>
      </c>
      <c r="AI63" s="77">
        <f t="shared" si="29"/>
        <v>0</v>
      </c>
      <c r="AJ63" s="77">
        <f t="shared" si="30"/>
        <v>0</v>
      </c>
      <c r="AK63" s="77">
        <f t="shared" si="31"/>
        <v>0</v>
      </c>
      <c r="AL63" s="77">
        <f t="shared" si="32"/>
        <v>0</v>
      </c>
      <c r="AM63" s="82">
        <f t="shared" si="33"/>
        <v>0</v>
      </c>
      <c r="AN63" s="82">
        <f t="shared" si="34"/>
        <v>0</v>
      </c>
      <c r="AO63" s="82">
        <f t="shared" si="35"/>
        <v>0</v>
      </c>
      <c r="AP63" s="82">
        <f t="shared" si="36"/>
        <v>0</v>
      </c>
      <c r="AQ63" s="85">
        <f t="shared" si="37"/>
        <v>0</v>
      </c>
    </row>
    <row r="64" spans="1:74" hidden="1" outlineLevel="1">
      <c r="A64" s="24"/>
      <c r="C64" s="33"/>
      <c r="D64" s="22">
        <f t="shared" si="38"/>
        <v>0</v>
      </c>
      <c r="E64" s="70"/>
      <c r="F64" s="18"/>
      <c r="G64" s="17">
        <f t="shared" si="39"/>
        <v>0</v>
      </c>
      <c r="H64" s="16"/>
      <c r="I64" s="17">
        <f t="shared" si="40"/>
        <v>0</v>
      </c>
      <c r="J64" s="16"/>
      <c r="K64" s="17">
        <f t="shared" si="41"/>
        <v>0</v>
      </c>
      <c r="L64" s="17"/>
      <c r="M64" s="17">
        <f t="shared" si="41"/>
        <v>0</v>
      </c>
      <c r="N64" s="30"/>
      <c r="O64" s="17">
        <f t="shared" si="41"/>
        <v>0</v>
      </c>
      <c r="P64" s="16"/>
      <c r="Q64" s="26">
        <f t="shared" si="42"/>
        <v>0</v>
      </c>
      <c r="R64" s="52">
        <f t="shared" si="43"/>
        <v>0</v>
      </c>
      <c r="X64" s="39" t="s">
        <v>17</v>
      </c>
      <c r="Y64" s="76">
        <f t="shared" si="44"/>
        <v>0</v>
      </c>
      <c r="Z64" s="77">
        <f t="shared" si="44"/>
        <v>0</v>
      </c>
      <c r="AA64" s="77">
        <f t="shared" si="44"/>
        <v>0</v>
      </c>
      <c r="AB64" s="77">
        <f t="shared" si="44"/>
        <v>0</v>
      </c>
      <c r="AC64" s="77">
        <f t="shared" si="44"/>
        <v>0</v>
      </c>
      <c r="AD64" s="77">
        <f t="shared" si="44"/>
        <v>0</v>
      </c>
      <c r="AE64" s="77">
        <f t="shared" si="44"/>
        <v>0</v>
      </c>
      <c r="AF64" s="77">
        <f t="shared" si="44"/>
        <v>0</v>
      </c>
      <c r="AG64" s="78">
        <f t="shared" si="44"/>
        <v>0</v>
      </c>
      <c r="AH64" s="77">
        <f t="shared" si="28"/>
        <v>0</v>
      </c>
      <c r="AI64" s="77">
        <f t="shared" si="29"/>
        <v>0</v>
      </c>
      <c r="AJ64" s="77">
        <f t="shared" si="30"/>
        <v>0</v>
      </c>
      <c r="AK64" s="77">
        <f t="shared" si="31"/>
        <v>0</v>
      </c>
      <c r="AL64" s="77">
        <f t="shared" si="32"/>
        <v>0</v>
      </c>
      <c r="AM64" s="82">
        <f t="shared" si="33"/>
        <v>0</v>
      </c>
      <c r="AN64" s="82">
        <f t="shared" si="34"/>
        <v>0</v>
      </c>
      <c r="AO64" s="82">
        <f t="shared" si="35"/>
        <v>0</v>
      </c>
      <c r="AP64" s="82">
        <f t="shared" si="36"/>
        <v>0</v>
      </c>
      <c r="AQ64" s="85">
        <f t="shared" si="37"/>
        <v>0</v>
      </c>
    </row>
    <row r="65" spans="1:43" hidden="1" outlineLevel="1">
      <c r="A65" s="24"/>
      <c r="C65" s="33"/>
      <c r="D65" s="22">
        <f t="shared" si="38"/>
        <v>0</v>
      </c>
      <c r="E65" s="70"/>
      <c r="F65" s="18"/>
      <c r="G65" s="17">
        <f t="shared" si="39"/>
        <v>0</v>
      </c>
      <c r="H65" s="16"/>
      <c r="I65" s="17">
        <f t="shared" si="40"/>
        <v>0</v>
      </c>
      <c r="J65" s="16"/>
      <c r="K65" s="17">
        <f t="shared" si="41"/>
        <v>0</v>
      </c>
      <c r="L65" s="17"/>
      <c r="M65" s="17">
        <f t="shared" si="41"/>
        <v>0</v>
      </c>
      <c r="N65" s="30"/>
      <c r="O65" s="17">
        <f t="shared" si="41"/>
        <v>0</v>
      </c>
      <c r="P65" s="16"/>
      <c r="Q65" s="26">
        <f t="shared" si="42"/>
        <v>0</v>
      </c>
      <c r="R65" s="52">
        <f t="shared" si="43"/>
        <v>0</v>
      </c>
      <c r="X65" s="39" t="s">
        <v>18</v>
      </c>
      <c r="Y65" s="76">
        <f t="shared" si="44"/>
        <v>0</v>
      </c>
      <c r="Z65" s="77">
        <f t="shared" si="44"/>
        <v>0</v>
      </c>
      <c r="AA65" s="77">
        <f t="shared" si="44"/>
        <v>0</v>
      </c>
      <c r="AB65" s="77">
        <f t="shared" si="44"/>
        <v>0</v>
      </c>
      <c r="AC65" s="77">
        <f t="shared" si="44"/>
        <v>0</v>
      </c>
      <c r="AD65" s="77">
        <f t="shared" si="44"/>
        <v>0</v>
      </c>
      <c r="AE65" s="77">
        <f t="shared" si="44"/>
        <v>0</v>
      </c>
      <c r="AF65" s="77">
        <f t="shared" si="44"/>
        <v>0</v>
      </c>
      <c r="AG65" s="78">
        <f t="shared" si="44"/>
        <v>0</v>
      </c>
      <c r="AH65" s="77">
        <f t="shared" si="28"/>
        <v>0</v>
      </c>
      <c r="AI65" s="77">
        <f t="shared" si="29"/>
        <v>0</v>
      </c>
      <c r="AJ65" s="77">
        <f t="shared" si="30"/>
        <v>0</v>
      </c>
      <c r="AK65" s="77">
        <f t="shared" si="31"/>
        <v>0</v>
      </c>
      <c r="AL65" s="77">
        <f t="shared" si="32"/>
        <v>0</v>
      </c>
      <c r="AM65" s="82">
        <f t="shared" si="33"/>
        <v>0</v>
      </c>
      <c r="AN65" s="82">
        <f t="shared" si="34"/>
        <v>0</v>
      </c>
      <c r="AO65" s="82">
        <f t="shared" si="35"/>
        <v>0</v>
      </c>
      <c r="AP65" s="82">
        <f t="shared" si="36"/>
        <v>0</v>
      </c>
      <c r="AQ65" s="85">
        <f t="shared" si="37"/>
        <v>0</v>
      </c>
    </row>
    <row r="66" spans="1:43" hidden="1" outlineLevel="1">
      <c r="A66" s="24"/>
      <c r="C66" s="33"/>
      <c r="D66" s="22">
        <f t="shared" si="38"/>
        <v>0</v>
      </c>
      <c r="E66" s="70"/>
      <c r="F66" s="18"/>
      <c r="G66" s="17">
        <f t="shared" si="39"/>
        <v>0</v>
      </c>
      <c r="H66" s="16"/>
      <c r="I66" s="17">
        <f t="shared" si="40"/>
        <v>0</v>
      </c>
      <c r="J66" s="16"/>
      <c r="K66" s="17">
        <f t="shared" si="41"/>
        <v>0</v>
      </c>
      <c r="L66" s="17"/>
      <c r="M66" s="17">
        <f t="shared" si="41"/>
        <v>0</v>
      </c>
      <c r="N66" s="30"/>
      <c r="O66" s="17">
        <f t="shared" si="41"/>
        <v>0</v>
      </c>
      <c r="P66" s="16"/>
      <c r="Q66" s="26">
        <f t="shared" si="42"/>
        <v>0</v>
      </c>
      <c r="R66" s="52">
        <f t="shared" si="43"/>
        <v>0</v>
      </c>
      <c r="X66" s="39" t="s">
        <v>19</v>
      </c>
      <c r="Y66" s="76">
        <f t="shared" si="44"/>
        <v>0</v>
      </c>
      <c r="Z66" s="77">
        <f t="shared" si="44"/>
        <v>0</v>
      </c>
      <c r="AA66" s="77">
        <f t="shared" si="44"/>
        <v>0</v>
      </c>
      <c r="AB66" s="77">
        <f t="shared" si="44"/>
        <v>0</v>
      </c>
      <c r="AC66" s="77">
        <f t="shared" si="44"/>
        <v>0</v>
      </c>
      <c r="AD66" s="77">
        <f t="shared" si="44"/>
        <v>0</v>
      </c>
      <c r="AE66" s="77">
        <f t="shared" si="44"/>
        <v>0</v>
      </c>
      <c r="AF66" s="77">
        <f t="shared" si="44"/>
        <v>0</v>
      </c>
      <c r="AG66" s="78">
        <f t="shared" si="44"/>
        <v>0</v>
      </c>
      <c r="AH66" s="77">
        <f t="shared" si="28"/>
        <v>0</v>
      </c>
      <c r="AI66" s="77">
        <f t="shared" si="29"/>
        <v>0</v>
      </c>
      <c r="AJ66" s="77">
        <f t="shared" si="30"/>
        <v>0</v>
      </c>
      <c r="AK66" s="77">
        <f t="shared" si="31"/>
        <v>0</v>
      </c>
      <c r="AL66" s="77">
        <f t="shared" si="32"/>
        <v>0</v>
      </c>
      <c r="AM66" s="82">
        <f t="shared" si="33"/>
        <v>0</v>
      </c>
      <c r="AN66" s="82">
        <f t="shared" si="34"/>
        <v>0</v>
      </c>
      <c r="AO66" s="82">
        <f t="shared" si="35"/>
        <v>0</v>
      </c>
      <c r="AP66" s="82">
        <f t="shared" si="36"/>
        <v>0</v>
      </c>
      <c r="AQ66" s="85">
        <f t="shared" si="37"/>
        <v>163</v>
      </c>
    </row>
    <row r="67" spans="1:43" hidden="1" outlineLevel="1">
      <c r="A67" s="24"/>
      <c r="C67" s="33"/>
      <c r="D67" s="22">
        <f t="shared" si="38"/>
        <v>0</v>
      </c>
      <c r="E67" s="70"/>
      <c r="F67" s="18"/>
      <c r="G67" s="17">
        <f t="shared" si="39"/>
        <v>0</v>
      </c>
      <c r="H67" s="16"/>
      <c r="I67" s="17">
        <f t="shared" si="40"/>
        <v>0</v>
      </c>
      <c r="J67" s="16"/>
      <c r="K67" s="17">
        <f t="shared" si="41"/>
        <v>0</v>
      </c>
      <c r="L67" s="17"/>
      <c r="M67" s="17">
        <f t="shared" si="41"/>
        <v>0</v>
      </c>
      <c r="N67" s="30"/>
      <c r="O67" s="17">
        <f t="shared" si="41"/>
        <v>0</v>
      </c>
      <c r="P67" s="16"/>
      <c r="Q67" s="26">
        <f t="shared" si="42"/>
        <v>0</v>
      </c>
      <c r="R67" s="52">
        <f t="shared" si="43"/>
        <v>0</v>
      </c>
      <c r="X67" s="39" t="s">
        <v>20</v>
      </c>
      <c r="Y67" s="76">
        <f t="shared" si="44"/>
        <v>0</v>
      </c>
      <c r="Z67" s="77">
        <f t="shared" si="44"/>
        <v>0</v>
      </c>
      <c r="AA67" s="77">
        <f t="shared" si="44"/>
        <v>0</v>
      </c>
      <c r="AB67" s="77">
        <f t="shared" si="44"/>
        <v>0</v>
      </c>
      <c r="AC67" s="77">
        <f t="shared" si="44"/>
        <v>0</v>
      </c>
      <c r="AD67" s="77">
        <f t="shared" si="44"/>
        <v>0</v>
      </c>
      <c r="AE67" s="77">
        <f t="shared" si="44"/>
        <v>0</v>
      </c>
      <c r="AF67" s="77">
        <f t="shared" si="44"/>
        <v>0</v>
      </c>
      <c r="AG67" s="78">
        <f t="shared" si="44"/>
        <v>0</v>
      </c>
      <c r="AH67" s="77">
        <f t="shared" si="28"/>
        <v>0</v>
      </c>
      <c r="AI67" s="77">
        <f t="shared" si="29"/>
        <v>0</v>
      </c>
      <c r="AJ67" s="77">
        <f t="shared" si="30"/>
        <v>0</v>
      </c>
      <c r="AK67" s="77">
        <f t="shared" si="31"/>
        <v>0</v>
      </c>
      <c r="AL67" s="77">
        <f t="shared" si="32"/>
        <v>0</v>
      </c>
      <c r="AM67" s="82">
        <f t="shared" si="33"/>
        <v>0</v>
      </c>
      <c r="AN67" s="82">
        <f t="shared" si="34"/>
        <v>0</v>
      </c>
      <c r="AO67" s="82">
        <f t="shared" si="35"/>
        <v>0</v>
      </c>
      <c r="AP67" s="82">
        <f t="shared" si="36"/>
        <v>0</v>
      </c>
      <c r="AQ67" s="85">
        <f t="shared" si="37"/>
        <v>0</v>
      </c>
    </row>
    <row r="68" spans="1:43" hidden="1" outlineLevel="1">
      <c r="A68" s="24"/>
      <c r="C68" s="33"/>
      <c r="D68" s="22">
        <f t="shared" si="38"/>
        <v>0</v>
      </c>
      <c r="E68" s="70"/>
      <c r="F68" s="18"/>
      <c r="G68" s="17">
        <f t="shared" si="39"/>
        <v>0</v>
      </c>
      <c r="H68" s="16"/>
      <c r="I68" s="17">
        <f t="shared" si="40"/>
        <v>0</v>
      </c>
      <c r="J68" s="16"/>
      <c r="K68" s="17">
        <f t="shared" si="41"/>
        <v>0</v>
      </c>
      <c r="L68" s="17"/>
      <c r="M68" s="17">
        <f t="shared" si="41"/>
        <v>0</v>
      </c>
      <c r="N68" s="30"/>
      <c r="O68" s="17">
        <f t="shared" si="41"/>
        <v>0</v>
      </c>
      <c r="P68" s="16"/>
      <c r="Q68" s="26">
        <f t="shared" si="42"/>
        <v>0</v>
      </c>
      <c r="R68" s="52">
        <f t="shared" si="43"/>
        <v>0</v>
      </c>
      <c r="X68" s="39" t="s">
        <v>21</v>
      </c>
      <c r="Y68" s="76">
        <f t="shared" si="44"/>
        <v>0</v>
      </c>
      <c r="Z68" s="77">
        <f t="shared" si="44"/>
        <v>0</v>
      </c>
      <c r="AA68" s="77">
        <f t="shared" si="44"/>
        <v>0</v>
      </c>
      <c r="AB68" s="77">
        <f t="shared" si="44"/>
        <v>0</v>
      </c>
      <c r="AC68" s="77">
        <f t="shared" si="44"/>
        <v>0</v>
      </c>
      <c r="AD68" s="77">
        <f t="shared" si="44"/>
        <v>0</v>
      </c>
      <c r="AE68" s="77">
        <f t="shared" si="44"/>
        <v>0</v>
      </c>
      <c r="AF68" s="77">
        <f t="shared" si="44"/>
        <v>0</v>
      </c>
      <c r="AG68" s="78">
        <f t="shared" si="44"/>
        <v>0</v>
      </c>
      <c r="AH68" s="77">
        <f t="shared" si="28"/>
        <v>0</v>
      </c>
      <c r="AI68" s="77">
        <f t="shared" si="29"/>
        <v>0</v>
      </c>
      <c r="AJ68" s="77">
        <f t="shared" si="30"/>
        <v>0</v>
      </c>
      <c r="AK68" s="77">
        <f t="shared" si="31"/>
        <v>0</v>
      </c>
      <c r="AL68" s="77">
        <f t="shared" si="32"/>
        <v>0</v>
      </c>
      <c r="AM68" s="82">
        <f t="shared" si="33"/>
        <v>0</v>
      </c>
      <c r="AN68" s="82">
        <f t="shared" si="34"/>
        <v>0</v>
      </c>
      <c r="AO68" s="82">
        <f t="shared" si="35"/>
        <v>0</v>
      </c>
      <c r="AP68" s="82">
        <f t="shared" si="36"/>
        <v>0</v>
      </c>
      <c r="AQ68" s="85">
        <f t="shared" si="37"/>
        <v>0</v>
      </c>
    </row>
    <row r="69" spans="1:43" hidden="1" outlineLevel="1">
      <c r="A69" s="24"/>
      <c r="C69" s="33"/>
      <c r="D69" s="22">
        <f t="shared" si="38"/>
        <v>0</v>
      </c>
      <c r="E69" s="70"/>
      <c r="F69" s="18"/>
      <c r="G69" s="17">
        <f t="shared" si="39"/>
        <v>0</v>
      </c>
      <c r="H69" s="16"/>
      <c r="I69" s="17">
        <f t="shared" si="40"/>
        <v>0</v>
      </c>
      <c r="J69" s="16"/>
      <c r="K69" s="17">
        <f t="shared" si="41"/>
        <v>0</v>
      </c>
      <c r="L69" s="17"/>
      <c r="M69" s="17">
        <f t="shared" si="41"/>
        <v>0</v>
      </c>
      <c r="N69" s="30"/>
      <c r="O69" s="17">
        <f t="shared" si="41"/>
        <v>0</v>
      </c>
      <c r="P69" s="16"/>
      <c r="Q69" s="26">
        <f t="shared" si="42"/>
        <v>0</v>
      </c>
      <c r="R69" s="52">
        <f t="shared" si="43"/>
        <v>0</v>
      </c>
      <c r="X69" s="39" t="s">
        <v>22</v>
      </c>
      <c r="Y69" s="79">
        <f t="shared" si="44"/>
        <v>0</v>
      </c>
      <c r="Z69" s="80">
        <f t="shared" si="44"/>
        <v>0</v>
      </c>
      <c r="AA69" s="80">
        <f t="shared" si="44"/>
        <v>0</v>
      </c>
      <c r="AB69" s="80">
        <f t="shared" si="44"/>
        <v>0</v>
      </c>
      <c r="AC69" s="80">
        <f t="shared" si="44"/>
        <v>0</v>
      </c>
      <c r="AD69" s="80">
        <f t="shared" si="44"/>
        <v>0</v>
      </c>
      <c r="AE69" s="80">
        <f t="shared" si="44"/>
        <v>0</v>
      </c>
      <c r="AF69" s="80">
        <f t="shared" si="44"/>
        <v>0</v>
      </c>
      <c r="AG69" s="81">
        <f t="shared" si="44"/>
        <v>0</v>
      </c>
      <c r="AH69" s="77">
        <f t="shared" si="28"/>
        <v>0</v>
      </c>
      <c r="AI69" s="77">
        <f t="shared" si="29"/>
        <v>0</v>
      </c>
      <c r="AJ69" s="77">
        <f t="shared" si="30"/>
        <v>0</v>
      </c>
      <c r="AK69" s="77">
        <f t="shared" si="31"/>
        <v>0</v>
      </c>
      <c r="AL69" s="77">
        <f t="shared" si="32"/>
        <v>0</v>
      </c>
      <c r="AM69" s="82">
        <f t="shared" si="33"/>
        <v>0</v>
      </c>
      <c r="AN69" s="82">
        <f t="shared" si="34"/>
        <v>0</v>
      </c>
      <c r="AO69" s="82">
        <f t="shared" si="35"/>
        <v>0</v>
      </c>
      <c r="AP69" s="82">
        <f t="shared" si="36"/>
        <v>0</v>
      </c>
      <c r="AQ69" s="85">
        <f t="shared" si="37"/>
        <v>0</v>
      </c>
    </row>
    <row r="70" spans="1:43" hidden="1" outlineLevel="1">
      <c r="C70" s="33"/>
      <c r="D70" s="22">
        <f t="shared" si="38"/>
        <v>0</v>
      </c>
      <c r="E70" s="70"/>
      <c r="F70" s="18"/>
      <c r="G70" s="17">
        <f t="shared" si="39"/>
        <v>0</v>
      </c>
      <c r="H70" s="16"/>
      <c r="I70" s="17">
        <f t="shared" si="40"/>
        <v>0</v>
      </c>
      <c r="J70" s="16"/>
      <c r="K70" s="17">
        <f t="shared" si="41"/>
        <v>0</v>
      </c>
      <c r="L70" s="17"/>
      <c r="M70" s="17">
        <f t="shared" si="41"/>
        <v>0</v>
      </c>
      <c r="N70" s="30"/>
      <c r="O70" s="17">
        <f t="shared" si="41"/>
        <v>0</v>
      </c>
      <c r="P70" s="16"/>
      <c r="Q70" s="26">
        <f t="shared" si="42"/>
        <v>0</v>
      </c>
      <c r="R70" s="52">
        <f t="shared" si="43"/>
        <v>0</v>
      </c>
    </row>
    <row r="71" spans="1:43" hidden="1" outlineLevel="1">
      <c r="C71" s="33"/>
      <c r="D71" s="22">
        <f t="shared" si="38"/>
        <v>0</v>
      </c>
      <c r="E71" s="70"/>
      <c r="F71" s="18"/>
      <c r="G71" s="17">
        <f t="shared" si="39"/>
        <v>0</v>
      </c>
      <c r="H71" s="16"/>
      <c r="I71" s="17">
        <f t="shared" si="40"/>
        <v>0</v>
      </c>
      <c r="J71" s="16"/>
      <c r="K71" s="17">
        <f t="shared" si="41"/>
        <v>0</v>
      </c>
      <c r="L71" s="17"/>
      <c r="M71" s="17">
        <f t="shared" si="41"/>
        <v>0</v>
      </c>
      <c r="N71" s="30"/>
      <c r="O71" s="17">
        <f t="shared" si="41"/>
        <v>0</v>
      </c>
      <c r="P71" s="16"/>
      <c r="Q71" s="26">
        <f t="shared" si="42"/>
        <v>0</v>
      </c>
      <c r="R71" s="52">
        <f t="shared" si="43"/>
        <v>0</v>
      </c>
    </row>
    <row r="72" spans="1:43" ht="15.75" hidden="1" outlineLevel="1" thickBot="1">
      <c r="A72" s="42"/>
      <c r="B72" s="42"/>
      <c r="C72" s="43"/>
      <c r="D72" s="44">
        <f t="shared" si="38"/>
        <v>0</v>
      </c>
      <c r="E72" s="67"/>
      <c r="F72" s="18"/>
      <c r="G72" s="17">
        <f t="shared" si="39"/>
        <v>0</v>
      </c>
      <c r="H72" s="16"/>
      <c r="I72" s="17">
        <f t="shared" si="40"/>
        <v>0</v>
      </c>
      <c r="J72" s="16"/>
      <c r="K72" s="17">
        <f t="shared" si="41"/>
        <v>0</v>
      </c>
      <c r="L72" s="17"/>
      <c r="M72" s="17">
        <f t="shared" si="41"/>
        <v>0</v>
      </c>
      <c r="N72" s="30"/>
      <c r="O72" s="17">
        <f t="shared" si="41"/>
        <v>0</v>
      </c>
      <c r="P72" s="16"/>
      <c r="Q72" s="26">
        <f t="shared" si="42"/>
        <v>0</v>
      </c>
      <c r="R72" s="52">
        <f t="shared" si="43"/>
        <v>0</v>
      </c>
      <c r="V72" s="97"/>
    </row>
    <row r="73" spans="1:43" ht="15.75" hidden="1" outlineLevel="1" thickTop="1">
      <c r="A73" s="40"/>
      <c r="B73" s="41"/>
      <c r="C73" s="41"/>
      <c r="D73" s="41"/>
      <c r="E73" s="68"/>
      <c r="F73" s="107" t="s">
        <v>52</v>
      </c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9"/>
      <c r="V73" s="91"/>
    </row>
    <row r="74" spans="1:43" hidden="1" outlineLevel="1">
      <c r="A74" s="28"/>
      <c r="B74" s="1"/>
      <c r="C74" s="1"/>
      <c r="D74" s="1"/>
      <c r="E74" s="68"/>
      <c r="F74" s="110" t="s">
        <v>51</v>
      </c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2"/>
      <c r="V74" s="91"/>
    </row>
    <row r="75" spans="1:43" ht="15.75" hidden="1" outlineLevel="1" thickBot="1">
      <c r="A75" s="29" t="s">
        <v>5</v>
      </c>
      <c r="B75" s="12" t="s">
        <v>2</v>
      </c>
      <c r="C75" s="13" t="s">
        <v>43</v>
      </c>
      <c r="D75" s="13" t="s">
        <v>4</v>
      </c>
      <c r="E75" s="69"/>
      <c r="F75" s="98" t="s">
        <v>0</v>
      </c>
      <c r="G75" s="99"/>
      <c r="H75" s="99" t="s">
        <v>0</v>
      </c>
      <c r="I75" s="99"/>
      <c r="J75" s="99" t="s">
        <v>0</v>
      </c>
      <c r="K75" s="99"/>
      <c r="L75" s="99" t="s">
        <v>0</v>
      </c>
      <c r="M75" s="99"/>
      <c r="N75" s="99" t="s">
        <v>0</v>
      </c>
      <c r="O75" s="99"/>
      <c r="P75" s="99" t="s">
        <v>0</v>
      </c>
      <c r="Q75" s="99"/>
      <c r="R75" s="99" t="s">
        <v>0</v>
      </c>
      <c r="S75" s="99"/>
      <c r="T75" s="99" t="s">
        <v>0</v>
      </c>
      <c r="U75" s="100"/>
      <c r="V75" s="1" t="s">
        <v>28</v>
      </c>
      <c r="X75" s="1"/>
      <c r="Y75" s="72" t="s">
        <v>37</v>
      </c>
      <c r="Z75" s="73" t="s">
        <v>38</v>
      </c>
      <c r="AA75" s="73" t="s">
        <v>39</v>
      </c>
      <c r="AB75" s="73" t="s">
        <v>29</v>
      </c>
      <c r="AC75" s="73" t="s">
        <v>30</v>
      </c>
      <c r="AD75" s="73" t="s">
        <v>32</v>
      </c>
      <c r="AE75" s="73" t="s">
        <v>31</v>
      </c>
      <c r="AF75" s="73" t="s">
        <v>33</v>
      </c>
      <c r="AG75" s="74" t="s">
        <v>34</v>
      </c>
      <c r="AH75" s="71" t="s">
        <v>40</v>
      </c>
      <c r="AI75" s="71" t="s">
        <v>41</v>
      </c>
      <c r="AJ75" s="71" t="s">
        <v>42</v>
      </c>
      <c r="AK75" s="71" t="s">
        <v>36</v>
      </c>
      <c r="AL75" s="71" t="s">
        <v>35</v>
      </c>
      <c r="AM75" s="71"/>
      <c r="AN75" s="71"/>
      <c r="AO75" s="83"/>
      <c r="AP75" s="84"/>
      <c r="AQ75" s="24"/>
    </row>
    <row r="76" spans="1:43" hidden="1" outlineLevel="1">
      <c r="A76" s="15"/>
      <c r="B76" s="22"/>
      <c r="C76" s="33"/>
      <c r="D76" s="22">
        <f>IF(C76="",0,IF(LEFT(C76,2)="JJ",$C$1,IF(LEFT(C76,2)="SJ",$D$1,IF(LEFT(C76,2)="JS",$E$1,))))</f>
        <v>0</v>
      </c>
      <c r="E76" s="70"/>
      <c r="F76" s="18"/>
      <c r="G76" s="17">
        <f>IF(F76=0,0,51-F76)</f>
        <v>0</v>
      </c>
      <c r="H76" s="16"/>
      <c r="I76" s="17">
        <f>IF(H76=0,0,51-H76)</f>
        <v>0</v>
      </c>
      <c r="J76" s="16"/>
      <c r="K76" s="17">
        <f>IF(J76=0,0,51-J76)</f>
        <v>0</v>
      </c>
      <c r="L76" s="30"/>
      <c r="M76" s="17">
        <f>IF(L76=0,0,51-L76)</f>
        <v>0</v>
      </c>
      <c r="N76" s="30"/>
      <c r="O76" s="17">
        <f>IF(N76=0,0,51-N76)</f>
        <v>0</v>
      </c>
      <c r="P76" s="16"/>
      <c r="Q76" s="17">
        <f>IF(P76=0,0,51-P76)</f>
        <v>0</v>
      </c>
      <c r="R76" s="16"/>
      <c r="S76" s="17">
        <f>IF(R76=0,0,51-R76)</f>
        <v>0</v>
      </c>
      <c r="T76" s="16"/>
      <c r="U76" s="26">
        <f>IF(T76=0,0,51-T76)</f>
        <v>0</v>
      </c>
      <c r="V76" s="52">
        <f>(G76+I76+K76+M76+O76+Q76+S76+U76)*D76</f>
        <v>0</v>
      </c>
      <c r="X76" s="1" t="s">
        <v>6</v>
      </c>
      <c r="Y76" s="88">
        <f t="shared" ref="Y76:AG85" si="45">SUMIFS($V$76:$V$95,$A$76:$A$95,$X76,$C$76:$C$95,Y$75)</f>
        <v>0</v>
      </c>
      <c r="Z76" s="89">
        <f t="shared" si="45"/>
        <v>0</v>
      </c>
      <c r="AA76" s="89">
        <f t="shared" si="45"/>
        <v>0</v>
      </c>
      <c r="AB76" s="89">
        <f t="shared" si="45"/>
        <v>0</v>
      </c>
      <c r="AC76" s="89">
        <f t="shared" si="45"/>
        <v>0</v>
      </c>
      <c r="AD76" s="89">
        <f t="shared" si="45"/>
        <v>0</v>
      </c>
      <c r="AE76" s="89">
        <f t="shared" si="45"/>
        <v>0</v>
      </c>
      <c r="AF76" s="89">
        <f t="shared" si="45"/>
        <v>0</v>
      </c>
      <c r="AG76" s="90">
        <f t="shared" si="45"/>
        <v>0</v>
      </c>
      <c r="AH76" s="77">
        <f t="shared" ref="AH76:AH92" si="46">LARGE($Y76:$AA76,1)</f>
        <v>0</v>
      </c>
      <c r="AI76" s="77">
        <f t="shared" ref="AI76:AI92" si="47">LARGE($Y76:$AA76,2)</f>
        <v>0</v>
      </c>
      <c r="AJ76" s="77">
        <f t="shared" ref="AJ76:AJ92" si="48">LARGE($Y76:$AA76,3)</f>
        <v>0</v>
      </c>
      <c r="AK76" s="77">
        <f t="shared" ref="AK76:AK92" si="49">LARGE($AB76:$AG76,1)</f>
        <v>0</v>
      </c>
      <c r="AL76" s="77">
        <f t="shared" ref="AL76:AL92" si="50">LARGE($AB76:$AG76,2)</f>
        <v>0</v>
      </c>
      <c r="AM76" s="82">
        <f t="shared" ref="AM76:AM92" si="51">LARGE($AB76:$AG76,3)</f>
        <v>0</v>
      </c>
      <c r="AN76" s="82">
        <f t="shared" ref="AN76:AN92" si="52">LARGE($AB76:$AG76,4)</f>
        <v>0</v>
      </c>
      <c r="AO76" s="82">
        <f t="shared" ref="AO76:AO92" si="53">LARGE($AB76:$AG76,5)</f>
        <v>0</v>
      </c>
      <c r="AP76" s="82">
        <f t="shared" ref="AP76:AP92" si="54">LARGE($AB76:$AG76,6)</f>
        <v>0</v>
      </c>
      <c r="AQ76" s="85">
        <f t="shared" ref="AQ76:AQ92" si="55">SUM(AH76:AL76)+SUMIF($X$53:$X$69,$X76,$AQ$53:$AQ$69)</f>
        <v>0</v>
      </c>
    </row>
    <row r="77" spans="1:43" hidden="1" outlineLevel="1">
      <c r="A77" s="15"/>
      <c r="B77" s="22"/>
      <c r="C77" s="33"/>
      <c r="D77" s="22">
        <f t="shared" ref="D77:D95" si="56">IF(C77="",0,IF(LEFT(C77,2)="JJ",$C$1,IF(LEFT(C77,2)="SJ",$D$1,IF(LEFT(C77,2)="JS",$E$1,))))</f>
        <v>0</v>
      </c>
      <c r="E77" s="70"/>
      <c r="F77" s="18"/>
      <c r="G77" s="17">
        <f t="shared" ref="G77:G95" si="57">IF(F77=0,0,51-F77)</f>
        <v>0</v>
      </c>
      <c r="H77" s="16"/>
      <c r="I77" s="17">
        <f t="shared" ref="I77:I95" si="58">IF(H77=0,0,51-H77)</f>
        <v>0</v>
      </c>
      <c r="J77" s="16"/>
      <c r="K77" s="17">
        <f t="shared" ref="K77:K95" si="59">IF(J77=0,0,51-J77)</f>
        <v>0</v>
      </c>
      <c r="L77" s="30"/>
      <c r="M77" s="17">
        <f t="shared" ref="M77:M95" si="60">IF(L77=0,0,51-L77)</f>
        <v>0</v>
      </c>
      <c r="N77" s="30"/>
      <c r="O77" s="17">
        <f t="shared" ref="O77:O95" si="61">IF(N77=0,0,51-N77)</f>
        <v>0</v>
      </c>
      <c r="P77" s="16"/>
      <c r="Q77" s="17">
        <f t="shared" ref="Q77:Q95" si="62">IF(P77=0,0,51-P77)</f>
        <v>0</v>
      </c>
      <c r="R77" s="16"/>
      <c r="S77" s="17">
        <f t="shared" ref="S77:S95" si="63">IF(R77=0,0,51-R77)</f>
        <v>0</v>
      </c>
      <c r="T77" s="16"/>
      <c r="U77" s="26">
        <f t="shared" ref="U77:U95" si="64">IF(T77=0,0,51-T77)</f>
        <v>0</v>
      </c>
      <c r="V77" s="52">
        <f t="shared" ref="V77:V95" si="65">(G77+I77+K77+M77+O77+Q77+S77+U77)*D77</f>
        <v>0</v>
      </c>
      <c r="X77" s="1" t="s">
        <v>7</v>
      </c>
      <c r="Y77" s="76">
        <f t="shared" si="45"/>
        <v>0</v>
      </c>
      <c r="Z77" s="77">
        <f t="shared" si="45"/>
        <v>0</v>
      </c>
      <c r="AA77" s="77">
        <f t="shared" si="45"/>
        <v>0</v>
      </c>
      <c r="AB77" s="77">
        <f t="shared" si="45"/>
        <v>0</v>
      </c>
      <c r="AC77" s="77">
        <f t="shared" si="45"/>
        <v>0</v>
      </c>
      <c r="AD77" s="77">
        <f t="shared" si="45"/>
        <v>0</v>
      </c>
      <c r="AE77" s="77">
        <f t="shared" si="45"/>
        <v>0</v>
      </c>
      <c r="AF77" s="77">
        <f t="shared" si="45"/>
        <v>0</v>
      </c>
      <c r="AG77" s="78">
        <f t="shared" si="45"/>
        <v>0</v>
      </c>
      <c r="AH77" s="77">
        <f t="shared" si="46"/>
        <v>0</v>
      </c>
      <c r="AI77" s="77">
        <f t="shared" si="47"/>
        <v>0</v>
      </c>
      <c r="AJ77" s="77">
        <f t="shared" si="48"/>
        <v>0</v>
      </c>
      <c r="AK77" s="77">
        <f t="shared" si="49"/>
        <v>0</v>
      </c>
      <c r="AL77" s="77">
        <f t="shared" si="50"/>
        <v>0</v>
      </c>
      <c r="AM77" s="82">
        <f t="shared" si="51"/>
        <v>0</v>
      </c>
      <c r="AN77" s="82">
        <f t="shared" si="52"/>
        <v>0</v>
      </c>
      <c r="AO77" s="82">
        <f t="shared" si="53"/>
        <v>0</v>
      </c>
      <c r="AP77" s="82">
        <f t="shared" si="54"/>
        <v>0</v>
      </c>
      <c r="AQ77" s="85">
        <f t="shared" si="55"/>
        <v>0</v>
      </c>
    </row>
    <row r="78" spans="1:43" hidden="1" outlineLevel="1">
      <c r="A78" s="15"/>
      <c r="B78" s="22"/>
      <c r="C78" s="33"/>
      <c r="D78" s="22">
        <f t="shared" si="56"/>
        <v>0</v>
      </c>
      <c r="E78" s="70"/>
      <c r="F78" s="18"/>
      <c r="G78" s="17">
        <f t="shared" si="57"/>
        <v>0</v>
      </c>
      <c r="H78" s="16"/>
      <c r="I78" s="17">
        <f t="shared" si="58"/>
        <v>0</v>
      </c>
      <c r="J78" s="16"/>
      <c r="K78" s="17">
        <f t="shared" si="59"/>
        <v>0</v>
      </c>
      <c r="L78" s="30"/>
      <c r="M78" s="17">
        <f t="shared" si="60"/>
        <v>0</v>
      </c>
      <c r="N78" s="30"/>
      <c r="O78" s="17">
        <f t="shared" si="61"/>
        <v>0</v>
      </c>
      <c r="P78" s="16"/>
      <c r="Q78" s="17">
        <f t="shared" si="62"/>
        <v>0</v>
      </c>
      <c r="R78" s="16"/>
      <c r="S78" s="17">
        <f t="shared" si="63"/>
        <v>0</v>
      </c>
      <c r="T78" s="16"/>
      <c r="U78" s="26">
        <f t="shared" si="64"/>
        <v>0</v>
      </c>
      <c r="V78" s="52">
        <f t="shared" si="65"/>
        <v>0</v>
      </c>
      <c r="X78" s="7" t="s">
        <v>8</v>
      </c>
      <c r="Y78" s="76">
        <f t="shared" si="45"/>
        <v>0</v>
      </c>
      <c r="Z78" s="77">
        <f t="shared" si="45"/>
        <v>0</v>
      </c>
      <c r="AA78" s="77">
        <f t="shared" si="45"/>
        <v>0</v>
      </c>
      <c r="AB78" s="77">
        <f t="shared" si="45"/>
        <v>0</v>
      </c>
      <c r="AC78" s="77">
        <f t="shared" si="45"/>
        <v>0</v>
      </c>
      <c r="AD78" s="77">
        <f t="shared" si="45"/>
        <v>0</v>
      </c>
      <c r="AE78" s="77">
        <f t="shared" si="45"/>
        <v>0</v>
      </c>
      <c r="AF78" s="77">
        <f t="shared" si="45"/>
        <v>0</v>
      </c>
      <c r="AG78" s="78">
        <f t="shared" si="45"/>
        <v>0</v>
      </c>
      <c r="AH78" s="77">
        <f t="shared" si="46"/>
        <v>0</v>
      </c>
      <c r="AI78" s="77">
        <f t="shared" si="47"/>
        <v>0</v>
      </c>
      <c r="AJ78" s="77">
        <f t="shared" si="48"/>
        <v>0</v>
      </c>
      <c r="AK78" s="77">
        <f t="shared" si="49"/>
        <v>0</v>
      </c>
      <c r="AL78" s="77">
        <f t="shared" si="50"/>
        <v>0</v>
      </c>
      <c r="AM78" s="82">
        <f t="shared" si="51"/>
        <v>0</v>
      </c>
      <c r="AN78" s="82">
        <f t="shared" si="52"/>
        <v>0</v>
      </c>
      <c r="AO78" s="82">
        <f t="shared" si="53"/>
        <v>0</v>
      </c>
      <c r="AP78" s="82">
        <f t="shared" si="54"/>
        <v>0</v>
      </c>
      <c r="AQ78" s="85">
        <f t="shared" si="55"/>
        <v>0</v>
      </c>
    </row>
    <row r="79" spans="1:43" hidden="1" outlineLevel="1">
      <c r="A79" s="3"/>
      <c r="B79" s="22"/>
      <c r="C79" s="33"/>
      <c r="D79" s="22">
        <f t="shared" si="56"/>
        <v>0</v>
      </c>
      <c r="E79" s="70"/>
      <c r="F79" s="18"/>
      <c r="G79" s="17">
        <f t="shared" si="57"/>
        <v>0</v>
      </c>
      <c r="H79" s="16"/>
      <c r="I79" s="17">
        <f t="shared" si="58"/>
        <v>0</v>
      </c>
      <c r="J79" s="16"/>
      <c r="K79" s="17">
        <f t="shared" si="59"/>
        <v>0</v>
      </c>
      <c r="L79" s="30"/>
      <c r="M79" s="17">
        <f t="shared" si="60"/>
        <v>0</v>
      </c>
      <c r="N79" s="30"/>
      <c r="O79" s="17">
        <f t="shared" si="61"/>
        <v>0</v>
      </c>
      <c r="P79" s="16"/>
      <c r="Q79" s="17">
        <f t="shared" si="62"/>
        <v>0</v>
      </c>
      <c r="R79" s="16"/>
      <c r="S79" s="17">
        <f t="shared" si="63"/>
        <v>0</v>
      </c>
      <c r="T79" s="16"/>
      <c r="U79" s="26">
        <f t="shared" si="64"/>
        <v>0</v>
      </c>
      <c r="V79" s="52">
        <f t="shared" si="65"/>
        <v>0</v>
      </c>
      <c r="X79" s="7" t="s">
        <v>9</v>
      </c>
      <c r="Y79" s="76">
        <f t="shared" si="45"/>
        <v>0</v>
      </c>
      <c r="Z79" s="77">
        <f t="shared" si="45"/>
        <v>0</v>
      </c>
      <c r="AA79" s="77">
        <f t="shared" si="45"/>
        <v>0</v>
      </c>
      <c r="AB79" s="77">
        <f t="shared" si="45"/>
        <v>0</v>
      </c>
      <c r="AC79" s="77">
        <f t="shared" si="45"/>
        <v>0</v>
      </c>
      <c r="AD79" s="77">
        <f t="shared" si="45"/>
        <v>0</v>
      </c>
      <c r="AE79" s="77">
        <f t="shared" si="45"/>
        <v>0</v>
      </c>
      <c r="AF79" s="77">
        <f t="shared" si="45"/>
        <v>0</v>
      </c>
      <c r="AG79" s="78">
        <f t="shared" si="45"/>
        <v>0</v>
      </c>
      <c r="AH79" s="77">
        <f t="shared" si="46"/>
        <v>0</v>
      </c>
      <c r="AI79" s="77">
        <f t="shared" si="47"/>
        <v>0</v>
      </c>
      <c r="AJ79" s="77">
        <f t="shared" si="48"/>
        <v>0</v>
      </c>
      <c r="AK79" s="77">
        <f t="shared" si="49"/>
        <v>0</v>
      </c>
      <c r="AL79" s="77">
        <f t="shared" si="50"/>
        <v>0</v>
      </c>
      <c r="AM79" s="82">
        <f t="shared" si="51"/>
        <v>0</v>
      </c>
      <c r="AN79" s="82">
        <f t="shared" si="52"/>
        <v>0</v>
      </c>
      <c r="AO79" s="82">
        <f t="shared" si="53"/>
        <v>0</v>
      </c>
      <c r="AP79" s="82">
        <f t="shared" si="54"/>
        <v>0</v>
      </c>
      <c r="AQ79" s="85">
        <f t="shared" si="55"/>
        <v>0</v>
      </c>
    </row>
    <row r="80" spans="1:43" hidden="1" outlineLevel="1">
      <c r="A80" s="3"/>
      <c r="B80" s="24"/>
      <c r="C80" s="33"/>
      <c r="D80" s="22">
        <f t="shared" si="56"/>
        <v>0</v>
      </c>
      <c r="E80" s="70"/>
      <c r="F80" s="18"/>
      <c r="G80" s="17">
        <f t="shared" si="57"/>
        <v>0</v>
      </c>
      <c r="H80" s="16"/>
      <c r="I80" s="17">
        <f t="shared" si="58"/>
        <v>0</v>
      </c>
      <c r="J80" s="16"/>
      <c r="K80" s="17">
        <f t="shared" si="59"/>
        <v>0</v>
      </c>
      <c r="L80" s="30"/>
      <c r="M80" s="17">
        <f t="shared" si="60"/>
        <v>0</v>
      </c>
      <c r="N80" s="30"/>
      <c r="O80" s="17">
        <f t="shared" si="61"/>
        <v>0</v>
      </c>
      <c r="P80" s="16"/>
      <c r="Q80" s="17">
        <f t="shared" si="62"/>
        <v>0</v>
      </c>
      <c r="R80" s="16"/>
      <c r="S80" s="17">
        <f t="shared" si="63"/>
        <v>0</v>
      </c>
      <c r="T80" s="16"/>
      <c r="U80" s="26">
        <f t="shared" si="64"/>
        <v>0</v>
      </c>
      <c r="V80" s="52">
        <f t="shared" si="65"/>
        <v>0</v>
      </c>
      <c r="X80" s="7" t="s">
        <v>10</v>
      </c>
      <c r="Y80" s="76">
        <f t="shared" si="45"/>
        <v>0</v>
      </c>
      <c r="Z80" s="77">
        <f t="shared" si="45"/>
        <v>0</v>
      </c>
      <c r="AA80" s="77">
        <f t="shared" si="45"/>
        <v>0</v>
      </c>
      <c r="AB80" s="77">
        <f t="shared" si="45"/>
        <v>0</v>
      </c>
      <c r="AC80" s="77">
        <f t="shared" si="45"/>
        <v>0</v>
      </c>
      <c r="AD80" s="77">
        <f t="shared" si="45"/>
        <v>0</v>
      </c>
      <c r="AE80" s="77">
        <f t="shared" si="45"/>
        <v>0</v>
      </c>
      <c r="AF80" s="77">
        <f t="shared" si="45"/>
        <v>0</v>
      </c>
      <c r="AG80" s="78">
        <f t="shared" si="45"/>
        <v>0</v>
      </c>
      <c r="AH80" s="77">
        <f t="shared" si="46"/>
        <v>0</v>
      </c>
      <c r="AI80" s="77">
        <f t="shared" si="47"/>
        <v>0</v>
      </c>
      <c r="AJ80" s="77">
        <f t="shared" si="48"/>
        <v>0</v>
      </c>
      <c r="AK80" s="77">
        <f t="shared" si="49"/>
        <v>0</v>
      </c>
      <c r="AL80" s="77">
        <f t="shared" si="50"/>
        <v>0</v>
      </c>
      <c r="AM80" s="82">
        <f t="shared" si="51"/>
        <v>0</v>
      </c>
      <c r="AN80" s="82">
        <f t="shared" si="52"/>
        <v>0</v>
      </c>
      <c r="AO80" s="82">
        <f t="shared" si="53"/>
        <v>0</v>
      </c>
      <c r="AP80" s="82">
        <f t="shared" si="54"/>
        <v>0</v>
      </c>
      <c r="AQ80" s="85">
        <f t="shared" si="55"/>
        <v>0</v>
      </c>
    </row>
    <row r="81" spans="1:43" hidden="1" outlineLevel="1">
      <c r="A81" s="3"/>
      <c r="B81" s="24"/>
      <c r="C81" s="33"/>
      <c r="D81" s="22">
        <f t="shared" si="56"/>
        <v>0</v>
      </c>
      <c r="E81" s="70"/>
      <c r="F81" s="18"/>
      <c r="G81" s="17">
        <f t="shared" si="57"/>
        <v>0</v>
      </c>
      <c r="H81" s="16"/>
      <c r="I81" s="17">
        <f t="shared" si="58"/>
        <v>0</v>
      </c>
      <c r="J81" s="16"/>
      <c r="K81" s="17">
        <f t="shared" si="59"/>
        <v>0</v>
      </c>
      <c r="L81" s="30"/>
      <c r="M81" s="17">
        <f t="shared" si="60"/>
        <v>0</v>
      </c>
      <c r="N81" s="30"/>
      <c r="O81" s="17">
        <f t="shared" si="61"/>
        <v>0</v>
      </c>
      <c r="P81" s="16"/>
      <c r="Q81" s="17">
        <f t="shared" si="62"/>
        <v>0</v>
      </c>
      <c r="R81" s="16"/>
      <c r="S81" s="17">
        <f t="shared" si="63"/>
        <v>0</v>
      </c>
      <c r="T81" s="16"/>
      <c r="U81" s="26">
        <f t="shared" si="64"/>
        <v>0</v>
      </c>
      <c r="V81" s="52">
        <f t="shared" si="65"/>
        <v>0</v>
      </c>
      <c r="X81" s="7" t="s">
        <v>11</v>
      </c>
      <c r="Y81" s="76">
        <f t="shared" si="45"/>
        <v>0</v>
      </c>
      <c r="Z81" s="77">
        <f t="shared" si="45"/>
        <v>0</v>
      </c>
      <c r="AA81" s="77">
        <f t="shared" si="45"/>
        <v>0</v>
      </c>
      <c r="AB81" s="77">
        <f t="shared" si="45"/>
        <v>0</v>
      </c>
      <c r="AC81" s="77">
        <f t="shared" si="45"/>
        <v>0</v>
      </c>
      <c r="AD81" s="77">
        <f t="shared" si="45"/>
        <v>0</v>
      </c>
      <c r="AE81" s="77">
        <f t="shared" si="45"/>
        <v>0</v>
      </c>
      <c r="AF81" s="77">
        <f t="shared" si="45"/>
        <v>0</v>
      </c>
      <c r="AG81" s="78">
        <f t="shared" si="45"/>
        <v>0</v>
      </c>
      <c r="AH81" s="77">
        <f t="shared" si="46"/>
        <v>0</v>
      </c>
      <c r="AI81" s="77">
        <f t="shared" si="47"/>
        <v>0</v>
      </c>
      <c r="AJ81" s="77">
        <f t="shared" si="48"/>
        <v>0</v>
      </c>
      <c r="AK81" s="77">
        <f t="shared" si="49"/>
        <v>0</v>
      </c>
      <c r="AL81" s="77">
        <f t="shared" si="50"/>
        <v>0</v>
      </c>
      <c r="AM81" s="82">
        <f t="shared" si="51"/>
        <v>0</v>
      </c>
      <c r="AN81" s="82">
        <f t="shared" si="52"/>
        <v>0</v>
      </c>
      <c r="AO81" s="82">
        <f t="shared" si="53"/>
        <v>0</v>
      </c>
      <c r="AP81" s="82">
        <f t="shared" si="54"/>
        <v>0</v>
      </c>
      <c r="AQ81" s="85">
        <f t="shared" si="55"/>
        <v>0</v>
      </c>
    </row>
    <row r="82" spans="1:43" hidden="1" outlineLevel="1">
      <c r="A82" s="24"/>
      <c r="B82" s="24"/>
      <c r="C82" s="33"/>
      <c r="D82" s="22">
        <f t="shared" si="56"/>
        <v>0</v>
      </c>
      <c r="E82" s="70"/>
      <c r="F82" s="18"/>
      <c r="G82" s="17">
        <f t="shared" si="57"/>
        <v>0</v>
      </c>
      <c r="H82" s="16"/>
      <c r="I82" s="17">
        <f t="shared" si="58"/>
        <v>0</v>
      </c>
      <c r="J82" s="16"/>
      <c r="K82" s="17">
        <f t="shared" si="59"/>
        <v>0</v>
      </c>
      <c r="L82" s="30"/>
      <c r="M82" s="17">
        <f t="shared" si="60"/>
        <v>0</v>
      </c>
      <c r="N82" s="30"/>
      <c r="O82" s="17">
        <f t="shared" si="61"/>
        <v>0</v>
      </c>
      <c r="P82" s="16"/>
      <c r="Q82" s="17">
        <f t="shared" si="62"/>
        <v>0</v>
      </c>
      <c r="R82" s="16"/>
      <c r="S82" s="17">
        <f t="shared" si="63"/>
        <v>0</v>
      </c>
      <c r="T82" s="16"/>
      <c r="U82" s="26">
        <f t="shared" si="64"/>
        <v>0</v>
      </c>
      <c r="V82" s="52">
        <f t="shared" si="65"/>
        <v>0</v>
      </c>
      <c r="X82" s="39" t="s">
        <v>12</v>
      </c>
      <c r="Y82" s="76">
        <f t="shared" si="45"/>
        <v>0</v>
      </c>
      <c r="Z82" s="77">
        <f t="shared" si="45"/>
        <v>0</v>
      </c>
      <c r="AA82" s="77">
        <f t="shared" si="45"/>
        <v>0</v>
      </c>
      <c r="AB82" s="77">
        <f t="shared" si="45"/>
        <v>0</v>
      </c>
      <c r="AC82" s="77">
        <f t="shared" si="45"/>
        <v>0</v>
      </c>
      <c r="AD82" s="77">
        <f t="shared" si="45"/>
        <v>0</v>
      </c>
      <c r="AE82" s="77">
        <f t="shared" si="45"/>
        <v>0</v>
      </c>
      <c r="AF82" s="77">
        <f t="shared" si="45"/>
        <v>0</v>
      </c>
      <c r="AG82" s="78">
        <f t="shared" si="45"/>
        <v>0</v>
      </c>
      <c r="AH82" s="77">
        <f t="shared" si="46"/>
        <v>0</v>
      </c>
      <c r="AI82" s="77">
        <f t="shared" si="47"/>
        <v>0</v>
      </c>
      <c r="AJ82" s="77">
        <f t="shared" si="48"/>
        <v>0</v>
      </c>
      <c r="AK82" s="77">
        <f t="shared" si="49"/>
        <v>0</v>
      </c>
      <c r="AL82" s="77">
        <f t="shared" si="50"/>
        <v>0</v>
      </c>
      <c r="AM82" s="82">
        <f t="shared" si="51"/>
        <v>0</v>
      </c>
      <c r="AN82" s="82">
        <f t="shared" si="52"/>
        <v>0</v>
      </c>
      <c r="AO82" s="82">
        <f t="shared" si="53"/>
        <v>0</v>
      </c>
      <c r="AP82" s="82">
        <f t="shared" si="54"/>
        <v>0</v>
      </c>
      <c r="AQ82" s="85">
        <f t="shared" si="55"/>
        <v>0</v>
      </c>
    </row>
    <row r="83" spans="1:43" hidden="1" outlineLevel="1">
      <c r="A83" s="24"/>
      <c r="B83" s="24"/>
      <c r="C83" s="33"/>
      <c r="D83" s="22">
        <f t="shared" si="56"/>
        <v>0</v>
      </c>
      <c r="E83" s="70"/>
      <c r="F83" s="18"/>
      <c r="G83" s="17">
        <f t="shared" si="57"/>
        <v>0</v>
      </c>
      <c r="H83" s="16"/>
      <c r="I83" s="17">
        <f t="shared" si="58"/>
        <v>0</v>
      </c>
      <c r="J83" s="16"/>
      <c r="K83" s="17">
        <f t="shared" si="59"/>
        <v>0</v>
      </c>
      <c r="L83" s="30"/>
      <c r="M83" s="17">
        <f t="shared" si="60"/>
        <v>0</v>
      </c>
      <c r="N83" s="30"/>
      <c r="O83" s="17">
        <f t="shared" si="61"/>
        <v>0</v>
      </c>
      <c r="P83" s="16"/>
      <c r="Q83" s="17">
        <f t="shared" si="62"/>
        <v>0</v>
      </c>
      <c r="R83" s="16"/>
      <c r="S83" s="17">
        <f t="shared" si="63"/>
        <v>0</v>
      </c>
      <c r="T83" s="16"/>
      <c r="U83" s="26">
        <f t="shared" si="64"/>
        <v>0</v>
      </c>
      <c r="V83" s="52">
        <f t="shared" si="65"/>
        <v>0</v>
      </c>
      <c r="X83" s="39" t="s">
        <v>13</v>
      </c>
      <c r="Y83" s="76">
        <f t="shared" si="45"/>
        <v>0</v>
      </c>
      <c r="Z83" s="77">
        <f t="shared" si="45"/>
        <v>0</v>
      </c>
      <c r="AA83" s="77">
        <f t="shared" si="45"/>
        <v>0</v>
      </c>
      <c r="AB83" s="77">
        <f t="shared" si="45"/>
        <v>0</v>
      </c>
      <c r="AC83" s="77">
        <f t="shared" si="45"/>
        <v>0</v>
      </c>
      <c r="AD83" s="77">
        <f t="shared" si="45"/>
        <v>0</v>
      </c>
      <c r="AE83" s="77">
        <f t="shared" si="45"/>
        <v>0</v>
      </c>
      <c r="AF83" s="77">
        <f t="shared" si="45"/>
        <v>0</v>
      </c>
      <c r="AG83" s="78">
        <f t="shared" si="45"/>
        <v>0</v>
      </c>
      <c r="AH83" s="77">
        <f t="shared" si="46"/>
        <v>0</v>
      </c>
      <c r="AI83" s="77">
        <f t="shared" si="47"/>
        <v>0</v>
      </c>
      <c r="AJ83" s="77">
        <f t="shared" si="48"/>
        <v>0</v>
      </c>
      <c r="AK83" s="77">
        <f t="shared" si="49"/>
        <v>0</v>
      </c>
      <c r="AL83" s="77">
        <f t="shared" si="50"/>
        <v>0</v>
      </c>
      <c r="AM83" s="82">
        <f t="shared" si="51"/>
        <v>0</v>
      </c>
      <c r="AN83" s="82">
        <f t="shared" si="52"/>
        <v>0</v>
      </c>
      <c r="AO83" s="82">
        <f t="shared" si="53"/>
        <v>0</v>
      </c>
      <c r="AP83" s="82">
        <f t="shared" si="54"/>
        <v>0</v>
      </c>
      <c r="AQ83" s="85">
        <f t="shared" si="55"/>
        <v>0</v>
      </c>
    </row>
    <row r="84" spans="1:43" hidden="1" outlineLevel="1">
      <c r="A84" s="24"/>
      <c r="C84" s="33"/>
      <c r="D84" s="22">
        <f t="shared" si="56"/>
        <v>0</v>
      </c>
      <c r="E84" s="70"/>
      <c r="F84" s="18"/>
      <c r="G84" s="17">
        <f t="shared" si="57"/>
        <v>0</v>
      </c>
      <c r="H84" s="16"/>
      <c r="I84" s="17">
        <f t="shared" si="58"/>
        <v>0</v>
      </c>
      <c r="J84" s="16"/>
      <c r="K84" s="17">
        <f t="shared" si="59"/>
        <v>0</v>
      </c>
      <c r="L84" s="30"/>
      <c r="M84" s="17">
        <f t="shared" si="60"/>
        <v>0</v>
      </c>
      <c r="N84" s="30"/>
      <c r="O84" s="17">
        <f t="shared" si="61"/>
        <v>0</v>
      </c>
      <c r="P84" s="16"/>
      <c r="Q84" s="17">
        <f t="shared" si="62"/>
        <v>0</v>
      </c>
      <c r="R84" s="16"/>
      <c r="S84" s="17">
        <f t="shared" si="63"/>
        <v>0</v>
      </c>
      <c r="T84" s="16"/>
      <c r="U84" s="26">
        <f t="shared" si="64"/>
        <v>0</v>
      </c>
      <c r="V84" s="52">
        <f t="shared" si="65"/>
        <v>0</v>
      </c>
      <c r="X84" s="39" t="s">
        <v>14</v>
      </c>
      <c r="Y84" s="76">
        <f t="shared" si="45"/>
        <v>0</v>
      </c>
      <c r="Z84" s="77">
        <f t="shared" si="45"/>
        <v>0</v>
      </c>
      <c r="AA84" s="77">
        <f t="shared" si="45"/>
        <v>0</v>
      </c>
      <c r="AB84" s="77">
        <f t="shared" si="45"/>
        <v>0</v>
      </c>
      <c r="AC84" s="77">
        <f t="shared" si="45"/>
        <v>0</v>
      </c>
      <c r="AD84" s="77">
        <f t="shared" si="45"/>
        <v>0</v>
      </c>
      <c r="AE84" s="77">
        <f t="shared" si="45"/>
        <v>0</v>
      </c>
      <c r="AF84" s="77">
        <f t="shared" si="45"/>
        <v>0</v>
      </c>
      <c r="AG84" s="78">
        <f t="shared" si="45"/>
        <v>0</v>
      </c>
      <c r="AH84" s="77">
        <f t="shared" si="46"/>
        <v>0</v>
      </c>
      <c r="AI84" s="77">
        <f t="shared" si="47"/>
        <v>0</v>
      </c>
      <c r="AJ84" s="77">
        <f t="shared" si="48"/>
        <v>0</v>
      </c>
      <c r="AK84" s="77">
        <f t="shared" si="49"/>
        <v>0</v>
      </c>
      <c r="AL84" s="77">
        <f t="shared" si="50"/>
        <v>0</v>
      </c>
      <c r="AM84" s="82">
        <f t="shared" si="51"/>
        <v>0</v>
      </c>
      <c r="AN84" s="82">
        <f t="shared" si="52"/>
        <v>0</v>
      </c>
      <c r="AO84" s="82">
        <f t="shared" si="53"/>
        <v>0</v>
      </c>
      <c r="AP84" s="82">
        <f t="shared" si="54"/>
        <v>0</v>
      </c>
      <c r="AQ84" s="85">
        <f t="shared" si="55"/>
        <v>0</v>
      </c>
    </row>
    <row r="85" spans="1:43" hidden="1" outlineLevel="1">
      <c r="A85" s="24"/>
      <c r="C85" s="33"/>
      <c r="D85" s="22">
        <f t="shared" si="56"/>
        <v>0</v>
      </c>
      <c r="E85" s="70"/>
      <c r="F85" s="18"/>
      <c r="G85" s="17">
        <f t="shared" si="57"/>
        <v>0</v>
      </c>
      <c r="H85" s="16"/>
      <c r="I85" s="17">
        <f t="shared" si="58"/>
        <v>0</v>
      </c>
      <c r="J85" s="16"/>
      <c r="K85" s="17">
        <f t="shared" si="59"/>
        <v>0</v>
      </c>
      <c r="L85" s="30"/>
      <c r="M85" s="17">
        <f t="shared" si="60"/>
        <v>0</v>
      </c>
      <c r="N85" s="30"/>
      <c r="O85" s="17">
        <f t="shared" si="61"/>
        <v>0</v>
      </c>
      <c r="P85" s="16"/>
      <c r="Q85" s="17">
        <f t="shared" si="62"/>
        <v>0</v>
      </c>
      <c r="R85" s="16"/>
      <c r="S85" s="17">
        <f t="shared" si="63"/>
        <v>0</v>
      </c>
      <c r="T85" s="16"/>
      <c r="U85" s="26">
        <f t="shared" si="64"/>
        <v>0</v>
      </c>
      <c r="V85" s="52">
        <f t="shared" si="65"/>
        <v>0</v>
      </c>
      <c r="X85" s="39" t="s">
        <v>15</v>
      </c>
      <c r="Y85" s="76">
        <f t="shared" si="45"/>
        <v>0</v>
      </c>
      <c r="Z85" s="77">
        <f t="shared" si="45"/>
        <v>0</v>
      </c>
      <c r="AA85" s="77">
        <f t="shared" si="45"/>
        <v>0</v>
      </c>
      <c r="AB85" s="77">
        <f t="shared" si="45"/>
        <v>0</v>
      </c>
      <c r="AC85" s="77">
        <f t="shared" si="45"/>
        <v>0</v>
      </c>
      <c r="AD85" s="77">
        <f t="shared" si="45"/>
        <v>0</v>
      </c>
      <c r="AE85" s="77">
        <f t="shared" si="45"/>
        <v>0</v>
      </c>
      <c r="AF85" s="77">
        <f t="shared" si="45"/>
        <v>0</v>
      </c>
      <c r="AG85" s="78">
        <f t="shared" si="45"/>
        <v>0</v>
      </c>
      <c r="AH85" s="77">
        <f t="shared" si="46"/>
        <v>0</v>
      </c>
      <c r="AI85" s="77">
        <f t="shared" si="47"/>
        <v>0</v>
      </c>
      <c r="AJ85" s="77">
        <f t="shared" si="48"/>
        <v>0</v>
      </c>
      <c r="AK85" s="77">
        <f t="shared" si="49"/>
        <v>0</v>
      </c>
      <c r="AL85" s="77">
        <f t="shared" si="50"/>
        <v>0</v>
      </c>
      <c r="AM85" s="82">
        <f t="shared" si="51"/>
        <v>0</v>
      </c>
      <c r="AN85" s="82">
        <f t="shared" si="52"/>
        <v>0</v>
      </c>
      <c r="AO85" s="82">
        <f t="shared" si="53"/>
        <v>0</v>
      </c>
      <c r="AP85" s="82">
        <f t="shared" si="54"/>
        <v>0</v>
      </c>
      <c r="AQ85" s="85">
        <f t="shared" si="55"/>
        <v>0</v>
      </c>
    </row>
    <row r="86" spans="1:43" hidden="1" outlineLevel="1">
      <c r="A86" s="24"/>
      <c r="C86" s="33"/>
      <c r="D86" s="22">
        <f t="shared" si="56"/>
        <v>0</v>
      </c>
      <c r="E86" s="70"/>
      <c r="F86" s="18"/>
      <c r="G86" s="17">
        <f t="shared" si="57"/>
        <v>0</v>
      </c>
      <c r="H86" s="16"/>
      <c r="I86" s="17">
        <f t="shared" si="58"/>
        <v>0</v>
      </c>
      <c r="J86" s="16"/>
      <c r="K86" s="17">
        <f t="shared" si="59"/>
        <v>0</v>
      </c>
      <c r="L86" s="30"/>
      <c r="M86" s="17">
        <f t="shared" si="60"/>
        <v>0</v>
      </c>
      <c r="N86" s="30"/>
      <c r="O86" s="17">
        <f t="shared" si="61"/>
        <v>0</v>
      </c>
      <c r="P86" s="16"/>
      <c r="Q86" s="17">
        <f t="shared" si="62"/>
        <v>0</v>
      </c>
      <c r="R86" s="16"/>
      <c r="S86" s="17">
        <f t="shared" si="63"/>
        <v>0</v>
      </c>
      <c r="T86" s="16"/>
      <c r="U86" s="26">
        <f t="shared" si="64"/>
        <v>0</v>
      </c>
      <c r="V86" s="52">
        <f t="shared" si="65"/>
        <v>0</v>
      </c>
      <c r="X86" s="39" t="s">
        <v>16</v>
      </c>
      <c r="Y86" s="76">
        <f t="shared" ref="Y86:AG92" si="66">SUMIFS($V$76:$V$95,$A$76:$A$95,$X86,$C$76:$C$95,Y$75)</f>
        <v>0</v>
      </c>
      <c r="Z86" s="77">
        <f t="shared" si="66"/>
        <v>0</v>
      </c>
      <c r="AA86" s="77">
        <f t="shared" si="66"/>
        <v>0</v>
      </c>
      <c r="AB86" s="77">
        <f t="shared" si="66"/>
        <v>0</v>
      </c>
      <c r="AC86" s="77">
        <f t="shared" si="66"/>
        <v>0</v>
      </c>
      <c r="AD86" s="77">
        <f t="shared" si="66"/>
        <v>0</v>
      </c>
      <c r="AE86" s="77">
        <f t="shared" si="66"/>
        <v>0</v>
      </c>
      <c r="AF86" s="77">
        <f t="shared" si="66"/>
        <v>0</v>
      </c>
      <c r="AG86" s="78">
        <f t="shared" si="66"/>
        <v>0</v>
      </c>
      <c r="AH86" s="77">
        <f t="shared" si="46"/>
        <v>0</v>
      </c>
      <c r="AI86" s="77">
        <f t="shared" si="47"/>
        <v>0</v>
      </c>
      <c r="AJ86" s="77">
        <f t="shared" si="48"/>
        <v>0</v>
      </c>
      <c r="AK86" s="77">
        <f t="shared" si="49"/>
        <v>0</v>
      </c>
      <c r="AL86" s="77">
        <f t="shared" si="50"/>
        <v>0</v>
      </c>
      <c r="AM86" s="82">
        <f t="shared" si="51"/>
        <v>0</v>
      </c>
      <c r="AN86" s="82">
        <f t="shared" si="52"/>
        <v>0</v>
      </c>
      <c r="AO86" s="82">
        <f t="shared" si="53"/>
        <v>0</v>
      </c>
      <c r="AP86" s="82">
        <f t="shared" si="54"/>
        <v>0</v>
      </c>
      <c r="AQ86" s="85">
        <f t="shared" si="55"/>
        <v>0</v>
      </c>
    </row>
    <row r="87" spans="1:43" hidden="1" outlineLevel="1">
      <c r="A87" s="24"/>
      <c r="C87" s="33"/>
      <c r="D87" s="22">
        <f t="shared" si="56"/>
        <v>0</v>
      </c>
      <c r="E87" s="70"/>
      <c r="F87" s="18"/>
      <c r="G87" s="17">
        <f t="shared" si="57"/>
        <v>0</v>
      </c>
      <c r="H87" s="16"/>
      <c r="I87" s="17">
        <f t="shared" si="58"/>
        <v>0</v>
      </c>
      <c r="J87" s="16"/>
      <c r="K87" s="17">
        <f t="shared" si="59"/>
        <v>0</v>
      </c>
      <c r="L87" s="30"/>
      <c r="M87" s="17">
        <f t="shared" si="60"/>
        <v>0</v>
      </c>
      <c r="N87" s="30"/>
      <c r="O87" s="17">
        <f t="shared" si="61"/>
        <v>0</v>
      </c>
      <c r="P87" s="16"/>
      <c r="Q87" s="17">
        <f t="shared" si="62"/>
        <v>0</v>
      </c>
      <c r="R87" s="16"/>
      <c r="S87" s="17">
        <f t="shared" si="63"/>
        <v>0</v>
      </c>
      <c r="T87" s="16"/>
      <c r="U87" s="26">
        <f t="shared" si="64"/>
        <v>0</v>
      </c>
      <c r="V87" s="52">
        <f t="shared" si="65"/>
        <v>0</v>
      </c>
      <c r="X87" s="39" t="s">
        <v>17</v>
      </c>
      <c r="Y87" s="76">
        <f t="shared" si="66"/>
        <v>0</v>
      </c>
      <c r="Z87" s="77">
        <f t="shared" si="66"/>
        <v>0</v>
      </c>
      <c r="AA87" s="77">
        <f t="shared" si="66"/>
        <v>0</v>
      </c>
      <c r="AB87" s="77">
        <f t="shared" si="66"/>
        <v>0</v>
      </c>
      <c r="AC87" s="77">
        <f t="shared" si="66"/>
        <v>0</v>
      </c>
      <c r="AD87" s="77">
        <f t="shared" si="66"/>
        <v>0</v>
      </c>
      <c r="AE87" s="77">
        <f t="shared" si="66"/>
        <v>0</v>
      </c>
      <c r="AF87" s="77">
        <f t="shared" si="66"/>
        <v>0</v>
      </c>
      <c r="AG87" s="78">
        <f t="shared" si="66"/>
        <v>0</v>
      </c>
      <c r="AH87" s="77">
        <f t="shared" si="46"/>
        <v>0</v>
      </c>
      <c r="AI87" s="77">
        <f t="shared" si="47"/>
        <v>0</v>
      </c>
      <c r="AJ87" s="77">
        <f t="shared" si="48"/>
        <v>0</v>
      </c>
      <c r="AK87" s="77">
        <f t="shared" si="49"/>
        <v>0</v>
      </c>
      <c r="AL87" s="77">
        <f t="shared" si="50"/>
        <v>0</v>
      </c>
      <c r="AM87" s="82">
        <f t="shared" si="51"/>
        <v>0</v>
      </c>
      <c r="AN87" s="82">
        <f t="shared" si="52"/>
        <v>0</v>
      </c>
      <c r="AO87" s="82">
        <f t="shared" si="53"/>
        <v>0</v>
      </c>
      <c r="AP87" s="82">
        <f t="shared" si="54"/>
        <v>0</v>
      </c>
      <c r="AQ87" s="85">
        <f t="shared" si="55"/>
        <v>0</v>
      </c>
    </row>
    <row r="88" spans="1:43" hidden="1" outlineLevel="1">
      <c r="A88" s="24"/>
      <c r="C88" s="33"/>
      <c r="D88" s="22">
        <f t="shared" si="56"/>
        <v>0</v>
      </c>
      <c r="E88" s="70"/>
      <c r="F88" s="18"/>
      <c r="G88" s="17">
        <f t="shared" si="57"/>
        <v>0</v>
      </c>
      <c r="H88" s="16"/>
      <c r="I88" s="17">
        <f t="shared" si="58"/>
        <v>0</v>
      </c>
      <c r="J88" s="16"/>
      <c r="K88" s="17">
        <f t="shared" si="59"/>
        <v>0</v>
      </c>
      <c r="L88" s="30"/>
      <c r="M88" s="17">
        <f t="shared" si="60"/>
        <v>0</v>
      </c>
      <c r="N88" s="30"/>
      <c r="O88" s="17">
        <f t="shared" si="61"/>
        <v>0</v>
      </c>
      <c r="P88" s="16"/>
      <c r="Q88" s="17">
        <f t="shared" si="62"/>
        <v>0</v>
      </c>
      <c r="R88" s="16"/>
      <c r="S88" s="17">
        <f t="shared" si="63"/>
        <v>0</v>
      </c>
      <c r="T88" s="16"/>
      <c r="U88" s="26">
        <f t="shared" si="64"/>
        <v>0</v>
      </c>
      <c r="V88" s="52">
        <f t="shared" si="65"/>
        <v>0</v>
      </c>
      <c r="X88" s="39" t="s">
        <v>18</v>
      </c>
      <c r="Y88" s="76">
        <f t="shared" si="66"/>
        <v>0</v>
      </c>
      <c r="Z88" s="77">
        <f t="shared" si="66"/>
        <v>0</v>
      </c>
      <c r="AA88" s="77">
        <f t="shared" si="66"/>
        <v>0</v>
      </c>
      <c r="AB88" s="77">
        <f t="shared" si="66"/>
        <v>0</v>
      </c>
      <c r="AC88" s="77">
        <f t="shared" si="66"/>
        <v>0</v>
      </c>
      <c r="AD88" s="77">
        <f t="shared" si="66"/>
        <v>0</v>
      </c>
      <c r="AE88" s="77">
        <f t="shared" si="66"/>
        <v>0</v>
      </c>
      <c r="AF88" s="77">
        <f t="shared" si="66"/>
        <v>0</v>
      </c>
      <c r="AG88" s="78">
        <f t="shared" si="66"/>
        <v>0</v>
      </c>
      <c r="AH88" s="77">
        <f t="shared" si="46"/>
        <v>0</v>
      </c>
      <c r="AI88" s="77">
        <f t="shared" si="47"/>
        <v>0</v>
      </c>
      <c r="AJ88" s="77">
        <f t="shared" si="48"/>
        <v>0</v>
      </c>
      <c r="AK88" s="77">
        <f t="shared" si="49"/>
        <v>0</v>
      </c>
      <c r="AL88" s="77">
        <f t="shared" si="50"/>
        <v>0</v>
      </c>
      <c r="AM88" s="82">
        <f t="shared" si="51"/>
        <v>0</v>
      </c>
      <c r="AN88" s="82">
        <f t="shared" si="52"/>
        <v>0</v>
      </c>
      <c r="AO88" s="82">
        <f t="shared" si="53"/>
        <v>0</v>
      </c>
      <c r="AP88" s="82">
        <f t="shared" si="54"/>
        <v>0</v>
      </c>
      <c r="AQ88" s="85">
        <f t="shared" si="55"/>
        <v>0</v>
      </c>
    </row>
    <row r="89" spans="1:43" hidden="1" outlineLevel="1">
      <c r="A89" s="24"/>
      <c r="C89" s="33"/>
      <c r="D89" s="22">
        <f t="shared" si="56"/>
        <v>0</v>
      </c>
      <c r="E89" s="70"/>
      <c r="F89" s="18"/>
      <c r="G89" s="17">
        <f t="shared" si="57"/>
        <v>0</v>
      </c>
      <c r="H89" s="16"/>
      <c r="I89" s="17">
        <f t="shared" si="58"/>
        <v>0</v>
      </c>
      <c r="J89" s="16"/>
      <c r="K89" s="17">
        <f t="shared" si="59"/>
        <v>0</v>
      </c>
      <c r="L89" s="30"/>
      <c r="M89" s="17">
        <f t="shared" si="60"/>
        <v>0</v>
      </c>
      <c r="N89" s="30"/>
      <c r="O89" s="17">
        <f t="shared" si="61"/>
        <v>0</v>
      </c>
      <c r="P89" s="16"/>
      <c r="Q89" s="17">
        <f t="shared" si="62"/>
        <v>0</v>
      </c>
      <c r="R89" s="16"/>
      <c r="S89" s="17">
        <f t="shared" si="63"/>
        <v>0</v>
      </c>
      <c r="T89" s="16"/>
      <c r="U89" s="26">
        <f t="shared" si="64"/>
        <v>0</v>
      </c>
      <c r="V89" s="52">
        <f t="shared" si="65"/>
        <v>0</v>
      </c>
      <c r="X89" s="39" t="s">
        <v>19</v>
      </c>
      <c r="Y89" s="76">
        <f t="shared" si="66"/>
        <v>0</v>
      </c>
      <c r="Z89" s="77">
        <f t="shared" si="66"/>
        <v>0</v>
      </c>
      <c r="AA89" s="77">
        <f t="shared" si="66"/>
        <v>0</v>
      </c>
      <c r="AB89" s="77">
        <f t="shared" si="66"/>
        <v>0</v>
      </c>
      <c r="AC89" s="77">
        <f t="shared" si="66"/>
        <v>0</v>
      </c>
      <c r="AD89" s="77">
        <f t="shared" si="66"/>
        <v>0</v>
      </c>
      <c r="AE89" s="77">
        <f t="shared" si="66"/>
        <v>0</v>
      </c>
      <c r="AF89" s="77">
        <f t="shared" si="66"/>
        <v>0</v>
      </c>
      <c r="AG89" s="78">
        <f t="shared" si="66"/>
        <v>0</v>
      </c>
      <c r="AH89" s="77">
        <f t="shared" si="46"/>
        <v>0</v>
      </c>
      <c r="AI89" s="77">
        <f t="shared" si="47"/>
        <v>0</v>
      </c>
      <c r="AJ89" s="77">
        <f t="shared" si="48"/>
        <v>0</v>
      </c>
      <c r="AK89" s="77">
        <f t="shared" si="49"/>
        <v>0</v>
      </c>
      <c r="AL89" s="77">
        <f t="shared" si="50"/>
        <v>0</v>
      </c>
      <c r="AM89" s="82">
        <f t="shared" si="51"/>
        <v>0</v>
      </c>
      <c r="AN89" s="82">
        <f t="shared" si="52"/>
        <v>0</v>
      </c>
      <c r="AO89" s="82">
        <f t="shared" si="53"/>
        <v>0</v>
      </c>
      <c r="AP89" s="82">
        <f t="shared" si="54"/>
        <v>0</v>
      </c>
      <c r="AQ89" s="85">
        <f t="shared" si="55"/>
        <v>163</v>
      </c>
    </row>
    <row r="90" spans="1:43" hidden="1" outlineLevel="1">
      <c r="A90" s="24"/>
      <c r="C90" s="33"/>
      <c r="D90" s="22">
        <f t="shared" si="56"/>
        <v>0</v>
      </c>
      <c r="E90" s="70"/>
      <c r="F90" s="18"/>
      <c r="G90" s="17">
        <f t="shared" si="57"/>
        <v>0</v>
      </c>
      <c r="H90" s="16"/>
      <c r="I90" s="17">
        <f t="shared" si="58"/>
        <v>0</v>
      </c>
      <c r="J90" s="16"/>
      <c r="K90" s="17">
        <f t="shared" si="59"/>
        <v>0</v>
      </c>
      <c r="L90" s="30"/>
      <c r="M90" s="17">
        <f t="shared" si="60"/>
        <v>0</v>
      </c>
      <c r="N90" s="30"/>
      <c r="O90" s="17">
        <f t="shared" si="61"/>
        <v>0</v>
      </c>
      <c r="P90" s="16"/>
      <c r="Q90" s="17">
        <f t="shared" si="62"/>
        <v>0</v>
      </c>
      <c r="R90" s="16"/>
      <c r="S90" s="17">
        <f t="shared" si="63"/>
        <v>0</v>
      </c>
      <c r="T90" s="16"/>
      <c r="U90" s="26">
        <f t="shared" si="64"/>
        <v>0</v>
      </c>
      <c r="V90" s="52">
        <f t="shared" si="65"/>
        <v>0</v>
      </c>
      <c r="X90" s="39" t="s">
        <v>20</v>
      </c>
      <c r="Y90" s="76">
        <f t="shared" si="66"/>
        <v>0</v>
      </c>
      <c r="Z90" s="77">
        <f t="shared" si="66"/>
        <v>0</v>
      </c>
      <c r="AA90" s="77">
        <f t="shared" si="66"/>
        <v>0</v>
      </c>
      <c r="AB90" s="77">
        <f t="shared" si="66"/>
        <v>0</v>
      </c>
      <c r="AC90" s="77">
        <f t="shared" si="66"/>
        <v>0</v>
      </c>
      <c r="AD90" s="77">
        <f t="shared" si="66"/>
        <v>0</v>
      </c>
      <c r="AE90" s="77">
        <f t="shared" si="66"/>
        <v>0</v>
      </c>
      <c r="AF90" s="77">
        <f t="shared" si="66"/>
        <v>0</v>
      </c>
      <c r="AG90" s="78">
        <f t="shared" si="66"/>
        <v>0</v>
      </c>
      <c r="AH90" s="77">
        <f t="shared" si="46"/>
        <v>0</v>
      </c>
      <c r="AI90" s="77">
        <f t="shared" si="47"/>
        <v>0</v>
      </c>
      <c r="AJ90" s="77">
        <f t="shared" si="48"/>
        <v>0</v>
      </c>
      <c r="AK90" s="77">
        <f t="shared" si="49"/>
        <v>0</v>
      </c>
      <c r="AL90" s="77">
        <f t="shared" si="50"/>
        <v>0</v>
      </c>
      <c r="AM90" s="82">
        <f t="shared" si="51"/>
        <v>0</v>
      </c>
      <c r="AN90" s="82">
        <f t="shared" si="52"/>
        <v>0</v>
      </c>
      <c r="AO90" s="82">
        <f t="shared" si="53"/>
        <v>0</v>
      </c>
      <c r="AP90" s="82">
        <f t="shared" si="54"/>
        <v>0</v>
      </c>
      <c r="AQ90" s="85">
        <f t="shared" si="55"/>
        <v>0</v>
      </c>
    </row>
    <row r="91" spans="1:43" hidden="1" outlineLevel="1">
      <c r="A91" s="24"/>
      <c r="C91" s="33"/>
      <c r="D91" s="22">
        <f t="shared" si="56"/>
        <v>0</v>
      </c>
      <c r="E91" s="70"/>
      <c r="F91" s="18"/>
      <c r="G91" s="17">
        <f t="shared" si="57"/>
        <v>0</v>
      </c>
      <c r="H91" s="16"/>
      <c r="I91" s="17">
        <f t="shared" si="58"/>
        <v>0</v>
      </c>
      <c r="J91" s="16"/>
      <c r="K91" s="17">
        <f t="shared" si="59"/>
        <v>0</v>
      </c>
      <c r="L91" s="30"/>
      <c r="M91" s="17">
        <f t="shared" si="60"/>
        <v>0</v>
      </c>
      <c r="N91" s="30"/>
      <c r="O91" s="17">
        <f t="shared" si="61"/>
        <v>0</v>
      </c>
      <c r="P91" s="16"/>
      <c r="Q91" s="17">
        <f t="shared" si="62"/>
        <v>0</v>
      </c>
      <c r="R91" s="16"/>
      <c r="S91" s="17">
        <f t="shared" si="63"/>
        <v>0</v>
      </c>
      <c r="T91" s="16"/>
      <c r="U91" s="26">
        <f t="shared" si="64"/>
        <v>0</v>
      </c>
      <c r="V91" s="52">
        <f t="shared" si="65"/>
        <v>0</v>
      </c>
      <c r="X91" s="39" t="s">
        <v>21</v>
      </c>
      <c r="Y91" s="76">
        <f t="shared" si="66"/>
        <v>0</v>
      </c>
      <c r="Z91" s="77">
        <f t="shared" si="66"/>
        <v>0</v>
      </c>
      <c r="AA91" s="77">
        <f t="shared" si="66"/>
        <v>0</v>
      </c>
      <c r="AB91" s="77">
        <f t="shared" si="66"/>
        <v>0</v>
      </c>
      <c r="AC91" s="77">
        <f t="shared" si="66"/>
        <v>0</v>
      </c>
      <c r="AD91" s="77">
        <f t="shared" si="66"/>
        <v>0</v>
      </c>
      <c r="AE91" s="77">
        <f t="shared" si="66"/>
        <v>0</v>
      </c>
      <c r="AF91" s="77">
        <f t="shared" si="66"/>
        <v>0</v>
      </c>
      <c r="AG91" s="78">
        <f t="shared" si="66"/>
        <v>0</v>
      </c>
      <c r="AH91" s="77">
        <f t="shared" si="46"/>
        <v>0</v>
      </c>
      <c r="AI91" s="77">
        <f t="shared" si="47"/>
        <v>0</v>
      </c>
      <c r="AJ91" s="77">
        <f t="shared" si="48"/>
        <v>0</v>
      </c>
      <c r="AK91" s="77">
        <f t="shared" si="49"/>
        <v>0</v>
      </c>
      <c r="AL91" s="77">
        <f t="shared" si="50"/>
        <v>0</v>
      </c>
      <c r="AM91" s="82">
        <f t="shared" si="51"/>
        <v>0</v>
      </c>
      <c r="AN91" s="82">
        <f t="shared" si="52"/>
        <v>0</v>
      </c>
      <c r="AO91" s="82">
        <f t="shared" si="53"/>
        <v>0</v>
      </c>
      <c r="AP91" s="82">
        <f t="shared" si="54"/>
        <v>0</v>
      </c>
      <c r="AQ91" s="85">
        <f t="shared" si="55"/>
        <v>0</v>
      </c>
    </row>
    <row r="92" spans="1:43" hidden="1" outlineLevel="1">
      <c r="A92" s="24"/>
      <c r="C92" s="33"/>
      <c r="D92" s="22">
        <f t="shared" si="56"/>
        <v>0</v>
      </c>
      <c r="E92" s="70"/>
      <c r="F92" s="18"/>
      <c r="G92" s="17">
        <f t="shared" si="57"/>
        <v>0</v>
      </c>
      <c r="H92" s="16"/>
      <c r="I92" s="17">
        <f t="shared" si="58"/>
        <v>0</v>
      </c>
      <c r="J92" s="16"/>
      <c r="K92" s="17">
        <f t="shared" si="59"/>
        <v>0</v>
      </c>
      <c r="L92" s="30"/>
      <c r="M92" s="17">
        <f t="shared" si="60"/>
        <v>0</v>
      </c>
      <c r="N92" s="30"/>
      <c r="O92" s="17">
        <f t="shared" si="61"/>
        <v>0</v>
      </c>
      <c r="P92" s="16"/>
      <c r="Q92" s="17">
        <f t="shared" si="62"/>
        <v>0</v>
      </c>
      <c r="R92" s="16"/>
      <c r="S92" s="17">
        <f t="shared" si="63"/>
        <v>0</v>
      </c>
      <c r="T92" s="16"/>
      <c r="U92" s="26">
        <f t="shared" si="64"/>
        <v>0</v>
      </c>
      <c r="V92" s="52">
        <f t="shared" si="65"/>
        <v>0</v>
      </c>
      <c r="X92" s="39" t="s">
        <v>22</v>
      </c>
      <c r="Y92" s="79">
        <f t="shared" si="66"/>
        <v>0</v>
      </c>
      <c r="Z92" s="80">
        <f t="shared" si="66"/>
        <v>0</v>
      </c>
      <c r="AA92" s="80">
        <f t="shared" si="66"/>
        <v>0</v>
      </c>
      <c r="AB92" s="80">
        <f t="shared" si="66"/>
        <v>0</v>
      </c>
      <c r="AC92" s="80">
        <f t="shared" si="66"/>
        <v>0</v>
      </c>
      <c r="AD92" s="80">
        <f t="shared" si="66"/>
        <v>0</v>
      </c>
      <c r="AE92" s="80">
        <f t="shared" si="66"/>
        <v>0</v>
      </c>
      <c r="AF92" s="80">
        <f t="shared" si="66"/>
        <v>0</v>
      </c>
      <c r="AG92" s="81">
        <f t="shared" si="66"/>
        <v>0</v>
      </c>
      <c r="AH92" s="77">
        <f t="shared" si="46"/>
        <v>0</v>
      </c>
      <c r="AI92" s="77">
        <f t="shared" si="47"/>
        <v>0</v>
      </c>
      <c r="AJ92" s="77">
        <f t="shared" si="48"/>
        <v>0</v>
      </c>
      <c r="AK92" s="77">
        <f t="shared" si="49"/>
        <v>0</v>
      </c>
      <c r="AL92" s="77">
        <f t="shared" si="50"/>
        <v>0</v>
      </c>
      <c r="AM92" s="82">
        <f t="shared" si="51"/>
        <v>0</v>
      </c>
      <c r="AN92" s="82">
        <f t="shared" si="52"/>
        <v>0</v>
      </c>
      <c r="AO92" s="82">
        <f t="shared" si="53"/>
        <v>0</v>
      </c>
      <c r="AP92" s="82">
        <f t="shared" si="54"/>
        <v>0</v>
      </c>
      <c r="AQ92" s="85">
        <f t="shared" si="55"/>
        <v>0</v>
      </c>
    </row>
    <row r="93" spans="1:43" hidden="1" outlineLevel="1">
      <c r="C93" s="33"/>
      <c r="D93" s="22">
        <f t="shared" si="56"/>
        <v>0</v>
      </c>
      <c r="E93" s="70"/>
      <c r="F93" s="18"/>
      <c r="G93" s="17">
        <f t="shared" si="57"/>
        <v>0</v>
      </c>
      <c r="H93" s="16"/>
      <c r="I93" s="17">
        <f t="shared" si="58"/>
        <v>0</v>
      </c>
      <c r="J93" s="16"/>
      <c r="K93" s="17">
        <f t="shared" si="59"/>
        <v>0</v>
      </c>
      <c r="L93" s="30"/>
      <c r="M93" s="17">
        <f t="shared" si="60"/>
        <v>0</v>
      </c>
      <c r="N93" s="30"/>
      <c r="O93" s="17">
        <f t="shared" si="61"/>
        <v>0</v>
      </c>
      <c r="P93" s="16"/>
      <c r="Q93" s="17">
        <f t="shared" si="62"/>
        <v>0</v>
      </c>
      <c r="R93" s="16"/>
      <c r="S93" s="17">
        <f t="shared" si="63"/>
        <v>0</v>
      </c>
      <c r="T93" s="16"/>
      <c r="U93" s="26">
        <f t="shared" si="64"/>
        <v>0</v>
      </c>
      <c r="V93" s="52">
        <f t="shared" si="65"/>
        <v>0</v>
      </c>
    </row>
    <row r="94" spans="1:43" hidden="1" outlineLevel="1">
      <c r="C94" s="33"/>
      <c r="D94" s="22">
        <f t="shared" si="56"/>
        <v>0</v>
      </c>
      <c r="E94" s="70"/>
      <c r="F94" s="18"/>
      <c r="G94" s="17">
        <f t="shared" si="57"/>
        <v>0</v>
      </c>
      <c r="H94" s="16"/>
      <c r="I94" s="17">
        <f t="shared" si="58"/>
        <v>0</v>
      </c>
      <c r="J94" s="16"/>
      <c r="K94" s="17">
        <f t="shared" si="59"/>
        <v>0</v>
      </c>
      <c r="L94" s="30"/>
      <c r="M94" s="17">
        <f t="shared" si="60"/>
        <v>0</v>
      </c>
      <c r="N94" s="30"/>
      <c r="O94" s="17">
        <f t="shared" si="61"/>
        <v>0</v>
      </c>
      <c r="P94" s="16"/>
      <c r="Q94" s="17">
        <f t="shared" si="62"/>
        <v>0</v>
      </c>
      <c r="R94" s="16"/>
      <c r="S94" s="17">
        <f t="shared" si="63"/>
        <v>0</v>
      </c>
      <c r="T94" s="16"/>
      <c r="U94" s="26">
        <f t="shared" si="64"/>
        <v>0</v>
      </c>
      <c r="V94" s="52">
        <f t="shared" si="65"/>
        <v>0</v>
      </c>
      <c r="Y94" s="77"/>
      <c r="Z94" s="77"/>
      <c r="AA94" s="77"/>
      <c r="AB94" s="77"/>
      <c r="AC94" s="77"/>
      <c r="AD94" s="77"/>
      <c r="AE94" s="77"/>
      <c r="AF94" s="77"/>
      <c r="AG94" s="77"/>
    </row>
    <row r="95" spans="1:43" ht="15.75" hidden="1" outlineLevel="1" thickBot="1">
      <c r="A95" s="42"/>
      <c r="B95" s="42"/>
      <c r="C95" s="43"/>
      <c r="D95" s="44">
        <f t="shared" si="56"/>
        <v>0</v>
      </c>
      <c r="E95" s="67"/>
      <c r="F95" s="45"/>
      <c r="G95" s="46">
        <f t="shared" si="57"/>
        <v>0</v>
      </c>
      <c r="H95" s="47"/>
      <c r="I95" s="46">
        <f t="shared" si="58"/>
        <v>0</v>
      </c>
      <c r="J95" s="47"/>
      <c r="K95" s="46">
        <f t="shared" si="59"/>
        <v>0</v>
      </c>
      <c r="L95" s="95"/>
      <c r="M95" s="46">
        <f t="shared" si="60"/>
        <v>0</v>
      </c>
      <c r="N95" s="95"/>
      <c r="O95" s="46">
        <f t="shared" si="61"/>
        <v>0</v>
      </c>
      <c r="P95" s="47"/>
      <c r="Q95" s="46">
        <f t="shared" si="62"/>
        <v>0</v>
      </c>
      <c r="R95" s="47"/>
      <c r="S95" s="46">
        <f t="shared" si="63"/>
        <v>0</v>
      </c>
      <c r="T95" s="47"/>
      <c r="U95" s="48">
        <f t="shared" si="64"/>
        <v>0</v>
      </c>
      <c r="V95" s="52">
        <f t="shared" si="65"/>
        <v>0</v>
      </c>
      <c r="Y95" s="77"/>
      <c r="Z95" s="77"/>
      <c r="AA95" s="77"/>
      <c r="AB95" s="77"/>
      <c r="AC95" s="77"/>
      <c r="AD95" s="77"/>
      <c r="AE95" s="77"/>
      <c r="AF95" s="77"/>
      <c r="AG95" s="77"/>
    </row>
    <row r="96" spans="1:43" ht="15.75" hidden="1" outlineLevel="1" thickTop="1">
      <c r="A96" s="40"/>
      <c r="B96" s="41"/>
      <c r="C96" s="41"/>
      <c r="D96" s="41"/>
      <c r="E96" s="68"/>
      <c r="F96" s="104" t="s">
        <v>54</v>
      </c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6"/>
      <c r="Y96" s="77"/>
      <c r="Z96" s="77"/>
      <c r="AA96" s="77"/>
      <c r="AB96" s="77"/>
      <c r="AC96" s="77"/>
      <c r="AD96" s="77"/>
      <c r="AE96" s="77"/>
      <c r="AF96" s="77"/>
      <c r="AG96" s="77"/>
    </row>
    <row r="97" spans="1:43" hidden="1" outlineLevel="1">
      <c r="A97" s="28"/>
      <c r="B97" s="1"/>
      <c r="C97" s="1"/>
      <c r="D97" s="1"/>
      <c r="E97" s="68"/>
      <c r="F97" s="104" t="s">
        <v>55</v>
      </c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6"/>
      <c r="Y97" s="80"/>
      <c r="Z97" s="80"/>
      <c r="AA97" s="80"/>
      <c r="AB97" s="80"/>
      <c r="AC97" s="80"/>
      <c r="AD97" s="80"/>
      <c r="AE97" s="80"/>
      <c r="AF97" s="80"/>
      <c r="AG97" s="80"/>
    </row>
    <row r="98" spans="1:43" ht="15.75" hidden="1" outlineLevel="1" thickBot="1">
      <c r="A98" s="29" t="s">
        <v>5</v>
      </c>
      <c r="B98" s="12" t="s">
        <v>2</v>
      </c>
      <c r="C98" s="13" t="s">
        <v>43</v>
      </c>
      <c r="D98" s="13" t="s">
        <v>4</v>
      </c>
      <c r="E98" s="69"/>
      <c r="F98" s="19" t="s">
        <v>0</v>
      </c>
      <c r="G98" s="20"/>
      <c r="H98" s="20" t="s">
        <v>0</v>
      </c>
      <c r="I98" s="20"/>
      <c r="J98" s="20" t="s">
        <v>0</v>
      </c>
      <c r="K98" s="20"/>
      <c r="L98" s="20" t="s">
        <v>0</v>
      </c>
      <c r="M98" s="20"/>
      <c r="N98" s="20" t="s">
        <v>0</v>
      </c>
      <c r="O98" s="20"/>
      <c r="P98" s="20" t="s">
        <v>0</v>
      </c>
      <c r="Q98" s="21"/>
      <c r="R98" s="1" t="s">
        <v>28</v>
      </c>
      <c r="X98" s="1"/>
      <c r="Y98" s="92" t="s">
        <v>37</v>
      </c>
      <c r="Z98" s="93" t="s">
        <v>38</v>
      </c>
      <c r="AA98" s="93" t="s">
        <v>39</v>
      </c>
      <c r="AB98" s="93" t="s">
        <v>29</v>
      </c>
      <c r="AC98" s="93" t="s">
        <v>30</v>
      </c>
      <c r="AD98" s="93" t="s">
        <v>32</v>
      </c>
      <c r="AE98" s="93" t="s">
        <v>31</v>
      </c>
      <c r="AF98" s="93" t="s">
        <v>33</v>
      </c>
      <c r="AG98" s="94" t="s">
        <v>34</v>
      </c>
      <c r="AH98" s="71" t="s">
        <v>40</v>
      </c>
      <c r="AI98" s="71" t="s">
        <v>41</v>
      </c>
      <c r="AJ98" s="71" t="s">
        <v>42</v>
      </c>
      <c r="AK98" s="71" t="s">
        <v>36</v>
      </c>
      <c r="AL98" s="71" t="s">
        <v>35</v>
      </c>
      <c r="AM98" s="71"/>
      <c r="AN98" s="71"/>
      <c r="AO98" s="83"/>
      <c r="AP98" s="84"/>
      <c r="AQ98" s="24"/>
    </row>
    <row r="99" spans="1:43" hidden="1" outlineLevel="1">
      <c r="A99" s="15"/>
      <c r="B99" s="22"/>
      <c r="C99" s="33"/>
      <c r="D99" s="22">
        <f>IF(C99="",0,IF(LEFT(C99,2)="JJ",$C$1,IF(LEFT(C99,2)="SJ",$D$1,IF(LEFT(C99,2)="JS",$E$1,))))</f>
        <v>0</v>
      </c>
      <c r="E99" s="70"/>
      <c r="F99" s="18"/>
      <c r="G99" s="17">
        <f t="shared" ref="G99:G116" si="67">IF(F99=0,0,51-F99)</f>
        <v>0</v>
      </c>
      <c r="H99" s="16"/>
      <c r="I99" s="17">
        <f t="shared" ref="I99:I116" si="68">IF(H99=0,0,51-H99)</f>
        <v>0</v>
      </c>
      <c r="J99" s="16"/>
      <c r="K99" s="17">
        <f t="shared" ref="K99:K116" si="69">IF(J99=0,0,51-J99)</f>
        <v>0</v>
      </c>
      <c r="L99" s="30"/>
      <c r="M99" s="17">
        <f>IF(L99=0,0,51-L99)</f>
        <v>0</v>
      </c>
      <c r="N99" s="30"/>
      <c r="O99" s="17">
        <f>IF(N99=0,0,51-N99)</f>
        <v>0</v>
      </c>
      <c r="P99" s="16"/>
      <c r="Q99" s="26">
        <f t="shared" ref="Q99:Q116" si="70">IF(P99=0,0,51-P99)</f>
        <v>0</v>
      </c>
      <c r="R99" s="52">
        <f>(G99+I99+K99+Q99+M99+O99)*D99</f>
        <v>0</v>
      </c>
      <c r="X99" s="1" t="s">
        <v>6</v>
      </c>
      <c r="Y99" s="88">
        <f t="shared" ref="Y99:AG108" si="71">SUMIFS($R$99:$R$118,$A$99:$A$118,$X99,$C$99:$C$118,Y$98)</f>
        <v>0</v>
      </c>
      <c r="Z99" s="89">
        <f t="shared" si="71"/>
        <v>0</v>
      </c>
      <c r="AA99" s="89">
        <f t="shared" si="71"/>
        <v>0</v>
      </c>
      <c r="AB99" s="89">
        <f t="shared" si="71"/>
        <v>0</v>
      </c>
      <c r="AC99" s="89">
        <f t="shared" si="71"/>
        <v>0</v>
      </c>
      <c r="AD99" s="89">
        <f t="shared" si="71"/>
        <v>0</v>
      </c>
      <c r="AE99" s="89">
        <f t="shared" si="71"/>
        <v>0</v>
      </c>
      <c r="AF99" s="89">
        <f t="shared" si="71"/>
        <v>0</v>
      </c>
      <c r="AG99" s="90">
        <f t="shared" si="71"/>
        <v>0</v>
      </c>
      <c r="AH99" s="77">
        <f t="shared" ref="AH99:AH115" si="72">LARGE($Y99:$AA99,1)</f>
        <v>0</v>
      </c>
      <c r="AI99" s="77">
        <f t="shared" ref="AI99:AI115" si="73">LARGE($Y99:$AA99,2)</f>
        <v>0</v>
      </c>
      <c r="AJ99" s="77">
        <f t="shared" ref="AJ99:AJ115" si="74">LARGE($Y99:$AA99,3)</f>
        <v>0</v>
      </c>
      <c r="AK99" s="77">
        <f t="shared" ref="AK99:AK115" si="75">LARGE($AB99:$AG99,1)</f>
        <v>0</v>
      </c>
      <c r="AL99" s="77">
        <f t="shared" ref="AL99:AL115" si="76">LARGE($AB99:$AG99,2)</f>
        <v>0</v>
      </c>
      <c r="AM99" s="82">
        <f t="shared" ref="AM99:AM115" si="77">LARGE($AB99:$AG99,3)</f>
        <v>0</v>
      </c>
      <c r="AN99" s="82">
        <f t="shared" ref="AN99:AN115" si="78">LARGE($AB99:$AG99,4)</f>
        <v>0</v>
      </c>
      <c r="AO99" s="82">
        <f t="shared" ref="AO99:AO115" si="79">LARGE($AB99:$AG99,5)</f>
        <v>0</v>
      </c>
      <c r="AP99" s="82">
        <f t="shared" ref="AP99:AP115" si="80">LARGE($AB99:$AG99,6)</f>
        <v>0</v>
      </c>
      <c r="AQ99" s="85">
        <f t="shared" ref="AQ99:AQ115" si="81">SUM(AH99:AL99)+SUMIF($X$76:$X$92,$X99,$AQ$76:$AQ$92)</f>
        <v>0</v>
      </c>
    </row>
    <row r="100" spans="1:43" hidden="1" outlineLevel="1">
      <c r="A100" s="15"/>
      <c r="B100" s="22"/>
      <c r="C100" s="33"/>
      <c r="D100" s="22">
        <f t="shared" ref="D100:D118" si="82">IF(C100="",0,IF(LEFT(C100,2)="JJ",$C$1,IF(LEFT(C100,2)="SJ",$D$1,IF(LEFT(C100,2)="JS",$E$1,))))</f>
        <v>0</v>
      </c>
      <c r="E100" s="70"/>
      <c r="F100" s="18"/>
      <c r="G100" s="17">
        <f t="shared" si="67"/>
        <v>0</v>
      </c>
      <c r="H100" s="16"/>
      <c r="I100" s="17">
        <f t="shared" si="68"/>
        <v>0</v>
      </c>
      <c r="J100" s="16"/>
      <c r="K100" s="17">
        <f t="shared" si="69"/>
        <v>0</v>
      </c>
      <c r="L100" s="30"/>
      <c r="M100" s="17">
        <f t="shared" ref="M100:M118" si="83">IF(L100=0,0,51-L100)</f>
        <v>0</v>
      </c>
      <c r="N100" s="30"/>
      <c r="O100" s="17">
        <f t="shared" ref="O100:O118" si="84">IF(N100=0,0,51-N100)</f>
        <v>0</v>
      </c>
      <c r="P100" s="16"/>
      <c r="Q100" s="26">
        <f t="shared" si="70"/>
        <v>0</v>
      </c>
      <c r="R100" s="52">
        <f t="shared" ref="R100:R118" si="85">(G100+I100+K100+Q100+M100+O100)*D100</f>
        <v>0</v>
      </c>
      <c r="X100" s="1" t="s">
        <v>7</v>
      </c>
      <c r="Y100" s="76">
        <f t="shared" si="71"/>
        <v>0</v>
      </c>
      <c r="Z100" s="77">
        <f t="shared" si="71"/>
        <v>0</v>
      </c>
      <c r="AA100" s="77">
        <f t="shared" si="71"/>
        <v>0</v>
      </c>
      <c r="AB100" s="77">
        <f t="shared" si="71"/>
        <v>0</v>
      </c>
      <c r="AC100" s="77">
        <f t="shared" si="71"/>
        <v>0</v>
      </c>
      <c r="AD100" s="77">
        <f t="shared" si="71"/>
        <v>0</v>
      </c>
      <c r="AE100" s="77">
        <f t="shared" si="71"/>
        <v>0</v>
      </c>
      <c r="AF100" s="77">
        <f t="shared" si="71"/>
        <v>0</v>
      </c>
      <c r="AG100" s="78">
        <f t="shared" si="71"/>
        <v>0</v>
      </c>
      <c r="AH100" s="77">
        <f t="shared" si="72"/>
        <v>0</v>
      </c>
      <c r="AI100" s="77">
        <f t="shared" si="73"/>
        <v>0</v>
      </c>
      <c r="AJ100" s="77">
        <f t="shared" si="74"/>
        <v>0</v>
      </c>
      <c r="AK100" s="77">
        <f t="shared" si="75"/>
        <v>0</v>
      </c>
      <c r="AL100" s="77">
        <f t="shared" si="76"/>
        <v>0</v>
      </c>
      <c r="AM100" s="82">
        <f t="shared" si="77"/>
        <v>0</v>
      </c>
      <c r="AN100" s="82">
        <f t="shared" si="78"/>
        <v>0</v>
      </c>
      <c r="AO100" s="82">
        <f t="shared" si="79"/>
        <v>0</v>
      </c>
      <c r="AP100" s="82">
        <f t="shared" si="80"/>
        <v>0</v>
      </c>
      <c r="AQ100" s="85">
        <f t="shared" si="81"/>
        <v>0</v>
      </c>
    </row>
    <row r="101" spans="1:43" hidden="1" outlineLevel="1">
      <c r="A101" s="15"/>
      <c r="B101" s="22"/>
      <c r="C101" s="33"/>
      <c r="D101" s="22">
        <f t="shared" si="82"/>
        <v>0</v>
      </c>
      <c r="E101" s="70"/>
      <c r="F101" s="18"/>
      <c r="G101" s="17">
        <f t="shared" si="67"/>
        <v>0</v>
      </c>
      <c r="H101" s="16"/>
      <c r="I101" s="17">
        <f t="shared" si="68"/>
        <v>0</v>
      </c>
      <c r="J101" s="16"/>
      <c r="K101" s="17">
        <f t="shared" si="69"/>
        <v>0</v>
      </c>
      <c r="L101" s="30"/>
      <c r="M101" s="17">
        <f t="shared" si="83"/>
        <v>0</v>
      </c>
      <c r="N101" s="30"/>
      <c r="O101" s="17">
        <f t="shared" si="84"/>
        <v>0</v>
      </c>
      <c r="P101" s="16"/>
      <c r="Q101" s="26">
        <f t="shared" si="70"/>
        <v>0</v>
      </c>
      <c r="R101" s="52">
        <f t="shared" si="85"/>
        <v>0</v>
      </c>
      <c r="X101" s="7" t="s">
        <v>8</v>
      </c>
      <c r="Y101" s="76">
        <f t="shared" si="71"/>
        <v>0</v>
      </c>
      <c r="Z101" s="77">
        <f t="shared" si="71"/>
        <v>0</v>
      </c>
      <c r="AA101" s="77">
        <f t="shared" si="71"/>
        <v>0</v>
      </c>
      <c r="AB101" s="77">
        <f t="shared" si="71"/>
        <v>0</v>
      </c>
      <c r="AC101" s="77">
        <f t="shared" si="71"/>
        <v>0</v>
      </c>
      <c r="AD101" s="77">
        <f t="shared" si="71"/>
        <v>0</v>
      </c>
      <c r="AE101" s="77">
        <f t="shared" si="71"/>
        <v>0</v>
      </c>
      <c r="AF101" s="77">
        <f t="shared" si="71"/>
        <v>0</v>
      </c>
      <c r="AG101" s="78">
        <f t="shared" si="71"/>
        <v>0</v>
      </c>
      <c r="AH101" s="77">
        <f t="shared" si="72"/>
        <v>0</v>
      </c>
      <c r="AI101" s="77">
        <f t="shared" si="73"/>
        <v>0</v>
      </c>
      <c r="AJ101" s="77">
        <f t="shared" si="74"/>
        <v>0</v>
      </c>
      <c r="AK101" s="77">
        <f t="shared" si="75"/>
        <v>0</v>
      </c>
      <c r="AL101" s="77">
        <f t="shared" si="76"/>
        <v>0</v>
      </c>
      <c r="AM101" s="82">
        <f t="shared" si="77"/>
        <v>0</v>
      </c>
      <c r="AN101" s="82">
        <f t="shared" si="78"/>
        <v>0</v>
      </c>
      <c r="AO101" s="82">
        <f t="shared" si="79"/>
        <v>0</v>
      </c>
      <c r="AP101" s="82">
        <f t="shared" si="80"/>
        <v>0</v>
      </c>
      <c r="AQ101" s="85">
        <f t="shared" si="81"/>
        <v>0</v>
      </c>
    </row>
    <row r="102" spans="1:43" hidden="1" outlineLevel="1">
      <c r="A102" s="3"/>
      <c r="B102" s="22"/>
      <c r="C102" s="33"/>
      <c r="D102" s="22">
        <f t="shared" si="82"/>
        <v>0</v>
      </c>
      <c r="E102" s="70"/>
      <c r="F102" s="18"/>
      <c r="G102" s="17">
        <f t="shared" si="67"/>
        <v>0</v>
      </c>
      <c r="H102" s="16"/>
      <c r="I102" s="17">
        <f t="shared" si="68"/>
        <v>0</v>
      </c>
      <c r="J102" s="16"/>
      <c r="K102" s="17">
        <f t="shared" si="69"/>
        <v>0</v>
      </c>
      <c r="L102" s="30"/>
      <c r="M102" s="17">
        <f t="shared" si="83"/>
        <v>0</v>
      </c>
      <c r="N102" s="30"/>
      <c r="O102" s="17">
        <f t="shared" si="84"/>
        <v>0</v>
      </c>
      <c r="P102" s="16"/>
      <c r="Q102" s="26">
        <f t="shared" si="70"/>
        <v>0</v>
      </c>
      <c r="R102" s="52">
        <f t="shared" si="85"/>
        <v>0</v>
      </c>
      <c r="X102" s="7" t="s">
        <v>9</v>
      </c>
      <c r="Y102" s="76">
        <f t="shared" si="71"/>
        <v>0</v>
      </c>
      <c r="Z102" s="77">
        <f t="shared" si="71"/>
        <v>0</v>
      </c>
      <c r="AA102" s="77">
        <f t="shared" si="71"/>
        <v>0</v>
      </c>
      <c r="AB102" s="77">
        <f t="shared" si="71"/>
        <v>0</v>
      </c>
      <c r="AC102" s="77">
        <f t="shared" si="71"/>
        <v>0</v>
      </c>
      <c r="AD102" s="77">
        <f t="shared" si="71"/>
        <v>0</v>
      </c>
      <c r="AE102" s="77">
        <f t="shared" si="71"/>
        <v>0</v>
      </c>
      <c r="AF102" s="77">
        <f t="shared" si="71"/>
        <v>0</v>
      </c>
      <c r="AG102" s="78">
        <f t="shared" si="71"/>
        <v>0</v>
      </c>
      <c r="AH102" s="77">
        <f t="shared" si="72"/>
        <v>0</v>
      </c>
      <c r="AI102" s="77">
        <f t="shared" si="73"/>
        <v>0</v>
      </c>
      <c r="AJ102" s="77">
        <f t="shared" si="74"/>
        <v>0</v>
      </c>
      <c r="AK102" s="77">
        <f t="shared" si="75"/>
        <v>0</v>
      </c>
      <c r="AL102" s="77">
        <f t="shared" si="76"/>
        <v>0</v>
      </c>
      <c r="AM102" s="82">
        <f t="shared" si="77"/>
        <v>0</v>
      </c>
      <c r="AN102" s="82">
        <f t="shared" si="78"/>
        <v>0</v>
      </c>
      <c r="AO102" s="82">
        <f t="shared" si="79"/>
        <v>0</v>
      </c>
      <c r="AP102" s="82">
        <f t="shared" si="80"/>
        <v>0</v>
      </c>
      <c r="AQ102" s="85">
        <f t="shared" si="81"/>
        <v>0</v>
      </c>
    </row>
    <row r="103" spans="1:43" hidden="1" outlineLevel="1">
      <c r="A103" s="3"/>
      <c r="B103" s="24"/>
      <c r="C103" s="33"/>
      <c r="D103" s="22">
        <f t="shared" si="82"/>
        <v>0</v>
      </c>
      <c r="E103" s="70"/>
      <c r="F103" s="18"/>
      <c r="G103" s="17">
        <f t="shared" si="67"/>
        <v>0</v>
      </c>
      <c r="H103" s="16"/>
      <c r="I103" s="17">
        <f t="shared" si="68"/>
        <v>0</v>
      </c>
      <c r="J103" s="16"/>
      <c r="K103" s="17">
        <f t="shared" si="69"/>
        <v>0</v>
      </c>
      <c r="L103" s="30"/>
      <c r="M103" s="17">
        <f t="shared" si="83"/>
        <v>0</v>
      </c>
      <c r="N103" s="30"/>
      <c r="O103" s="17">
        <f t="shared" si="84"/>
        <v>0</v>
      </c>
      <c r="P103" s="16"/>
      <c r="Q103" s="26">
        <f t="shared" si="70"/>
        <v>0</v>
      </c>
      <c r="R103" s="52">
        <f t="shared" si="85"/>
        <v>0</v>
      </c>
      <c r="X103" s="7" t="s">
        <v>10</v>
      </c>
      <c r="Y103" s="76">
        <f t="shared" si="71"/>
        <v>0</v>
      </c>
      <c r="Z103" s="77">
        <f t="shared" si="71"/>
        <v>0</v>
      </c>
      <c r="AA103" s="77">
        <f t="shared" si="71"/>
        <v>0</v>
      </c>
      <c r="AB103" s="77">
        <f t="shared" si="71"/>
        <v>0</v>
      </c>
      <c r="AC103" s="77">
        <f t="shared" si="71"/>
        <v>0</v>
      </c>
      <c r="AD103" s="77">
        <f t="shared" si="71"/>
        <v>0</v>
      </c>
      <c r="AE103" s="77">
        <f t="shared" si="71"/>
        <v>0</v>
      </c>
      <c r="AF103" s="77">
        <f t="shared" si="71"/>
        <v>0</v>
      </c>
      <c r="AG103" s="78">
        <f t="shared" si="71"/>
        <v>0</v>
      </c>
      <c r="AH103" s="77">
        <f t="shared" si="72"/>
        <v>0</v>
      </c>
      <c r="AI103" s="77">
        <f t="shared" si="73"/>
        <v>0</v>
      </c>
      <c r="AJ103" s="77">
        <f t="shared" si="74"/>
        <v>0</v>
      </c>
      <c r="AK103" s="77">
        <f t="shared" si="75"/>
        <v>0</v>
      </c>
      <c r="AL103" s="77">
        <f t="shared" si="76"/>
        <v>0</v>
      </c>
      <c r="AM103" s="82">
        <f t="shared" si="77"/>
        <v>0</v>
      </c>
      <c r="AN103" s="82">
        <f t="shared" si="78"/>
        <v>0</v>
      </c>
      <c r="AO103" s="82">
        <f t="shared" si="79"/>
        <v>0</v>
      </c>
      <c r="AP103" s="82">
        <f t="shared" si="80"/>
        <v>0</v>
      </c>
      <c r="AQ103" s="85">
        <f t="shared" si="81"/>
        <v>0</v>
      </c>
    </row>
    <row r="104" spans="1:43" hidden="1" outlineLevel="1">
      <c r="A104" s="3"/>
      <c r="B104" s="24"/>
      <c r="C104" s="33"/>
      <c r="D104" s="22">
        <f t="shared" si="82"/>
        <v>0</v>
      </c>
      <c r="E104" s="70"/>
      <c r="F104" s="18"/>
      <c r="G104" s="17">
        <f t="shared" si="67"/>
        <v>0</v>
      </c>
      <c r="H104" s="16"/>
      <c r="I104" s="17">
        <f t="shared" si="68"/>
        <v>0</v>
      </c>
      <c r="J104" s="16"/>
      <c r="K104" s="17">
        <f t="shared" si="69"/>
        <v>0</v>
      </c>
      <c r="L104" s="30"/>
      <c r="M104" s="17">
        <f t="shared" si="83"/>
        <v>0</v>
      </c>
      <c r="N104" s="30"/>
      <c r="O104" s="17">
        <f t="shared" si="84"/>
        <v>0</v>
      </c>
      <c r="P104" s="16"/>
      <c r="Q104" s="26">
        <f t="shared" si="70"/>
        <v>0</v>
      </c>
      <c r="R104" s="52">
        <f t="shared" si="85"/>
        <v>0</v>
      </c>
      <c r="X104" s="7" t="s">
        <v>11</v>
      </c>
      <c r="Y104" s="76">
        <f t="shared" si="71"/>
        <v>0</v>
      </c>
      <c r="Z104" s="77">
        <f t="shared" si="71"/>
        <v>0</v>
      </c>
      <c r="AA104" s="77">
        <f t="shared" si="71"/>
        <v>0</v>
      </c>
      <c r="AB104" s="77">
        <f t="shared" si="71"/>
        <v>0</v>
      </c>
      <c r="AC104" s="77">
        <f t="shared" si="71"/>
        <v>0</v>
      </c>
      <c r="AD104" s="77">
        <f t="shared" si="71"/>
        <v>0</v>
      </c>
      <c r="AE104" s="77">
        <f t="shared" si="71"/>
        <v>0</v>
      </c>
      <c r="AF104" s="77">
        <f t="shared" si="71"/>
        <v>0</v>
      </c>
      <c r="AG104" s="78">
        <f t="shared" si="71"/>
        <v>0</v>
      </c>
      <c r="AH104" s="77">
        <f t="shared" si="72"/>
        <v>0</v>
      </c>
      <c r="AI104" s="77">
        <f t="shared" si="73"/>
        <v>0</v>
      </c>
      <c r="AJ104" s="77">
        <f t="shared" si="74"/>
        <v>0</v>
      </c>
      <c r="AK104" s="77">
        <f t="shared" si="75"/>
        <v>0</v>
      </c>
      <c r="AL104" s="77">
        <f t="shared" si="76"/>
        <v>0</v>
      </c>
      <c r="AM104" s="82">
        <f t="shared" si="77"/>
        <v>0</v>
      </c>
      <c r="AN104" s="82">
        <f t="shared" si="78"/>
        <v>0</v>
      </c>
      <c r="AO104" s="82">
        <f t="shared" si="79"/>
        <v>0</v>
      </c>
      <c r="AP104" s="82">
        <f t="shared" si="80"/>
        <v>0</v>
      </c>
      <c r="AQ104" s="85">
        <f t="shared" si="81"/>
        <v>0</v>
      </c>
    </row>
    <row r="105" spans="1:43" hidden="1" outlineLevel="1">
      <c r="A105" s="24"/>
      <c r="B105" s="24"/>
      <c r="C105" s="33"/>
      <c r="D105" s="22">
        <f t="shared" si="82"/>
        <v>0</v>
      </c>
      <c r="E105" s="70"/>
      <c r="F105" s="18"/>
      <c r="G105" s="17">
        <f t="shared" si="67"/>
        <v>0</v>
      </c>
      <c r="H105" s="16"/>
      <c r="I105" s="17">
        <f t="shared" si="68"/>
        <v>0</v>
      </c>
      <c r="J105" s="16"/>
      <c r="K105" s="17">
        <f t="shared" si="69"/>
        <v>0</v>
      </c>
      <c r="L105" s="30"/>
      <c r="M105" s="17">
        <f t="shared" si="83"/>
        <v>0</v>
      </c>
      <c r="N105" s="30"/>
      <c r="O105" s="17">
        <f t="shared" si="84"/>
        <v>0</v>
      </c>
      <c r="P105" s="16"/>
      <c r="Q105" s="26">
        <f t="shared" si="70"/>
        <v>0</v>
      </c>
      <c r="R105" s="52">
        <f t="shared" si="85"/>
        <v>0</v>
      </c>
      <c r="X105" s="39" t="s">
        <v>12</v>
      </c>
      <c r="Y105" s="76">
        <f t="shared" si="71"/>
        <v>0</v>
      </c>
      <c r="Z105" s="77">
        <f t="shared" si="71"/>
        <v>0</v>
      </c>
      <c r="AA105" s="77">
        <f t="shared" si="71"/>
        <v>0</v>
      </c>
      <c r="AB105" s="77">
        <f t="shared" si="71"/>
        <v>0</v>
      </c>
      <c r="AC105" s="77">
        <f t="shared" si="71"/>
        <v>0</v>
      </c>
      <c r="AD105" s="77">
        <f t="shared" si="71"/>
        <v>0</v>
      </c>
      <c r="AE105" s="77">
        <f t="shared" si="71"/>
        <v>0</v>
      </c>
      <c r="AF105" s="77">
        <f t="shared" si="71"/>
        <v>0</v>
      </c>
      <c r="AG105" s="78">
        <f t="shared" si="71"/>
        <v>0</v>
      </c>
      <c r="AH105" s="77">
        <f t="shared" si="72"/>
        <v>0</v>
      </c>
      <c r="AI105" s="77">
        <f t="shared" si="73"/>
        <v>0</v>
      </c>
      <c r="AJ105" s="77">
        <f t="shared" si="74"/>
        <v>0</v>
      </c>
      <c r="AK105" s="77">
        <f t="shared" si="75"/>
        <v>0</v>
      </c>
      <c r="AL105" s="77">
        <f t="shared" si="76"/>
        <v>0</v>
      </c>
      <c r="AM105" s="82">
        <f t="shared" si="77"/>
        <v>0</v>
      </c>
      <c r="AN105" s="82">
        <f t="shared" si="78"/>
        <v>0</v>
      </c>
      <c r="AO105" s="82">
        <f t="shared" si="79"/>
        <v>0</v>
      </c>
      <c r="AP105" s="82">
        <f t="shared" si="80"/>
        <v>0</v>
      </c>
      <c r="AQ105" s="85">
        <f t="shared" si="81"/>
        <v>0</v>
      </c>
    </row>
    <row r="106" spans="1:43" hidden="1" outlineLevel="1">
      <c r="A106" s="24"/>
      <c r="B106" s="24"/>
      <c r="C106" s="33"/>
      <c r="D106" s="22">
        <f t="shared" si="82"/>
        <v>0</v>
      </c>
      <c r="E106" s="70"/>
      <c r="F106" s="18"/>
      <c r="G106" s="17">
        <f t="shared" si="67"/>
        <v>0</v>
      </c>
      <c r="H106" s="16"/>
      <c r="I106" s="17">
        <f t="shared" si="68"/>
        <v>0</v>
      </c>
      <c r="J106" s="16"/>
      <c r="K106" s="17">
        <f t="shared" si="69"/>
        <v>0</v>
      </c>
      <c r="L106" s="30"/>
      <c r="M106" s="17">
        <f t="shared" si="83"/>
        <v>0</v>
      </c>
      <c r="N106" s="30"/>
      <c r="O106" s="17">
        <f t="shared" si="84"/>
        <v>0</v>
      </c>
      <c r="P106" s="16"/>
      <c r="Q106" s="26">
        <f t="shared" si="70"/>
        <v>0</v>
      </c>
      <c r="R106" s="52">
        <f t="shared" si="85"/>
        <v>0</v>
      </c>
      <c r="X106" s="39" t="s">
        <v>13</v>
      </c>
      <c r="Y106" s="76">
        <f t="shared" si="71"/>
        <v>0</v>
      </c>
      <c r="Z106" s="77">
        <f t="shared" si="71"/>
        <v>0</v>
      </c>
      <c r="AA106" s="77">
        <f t="shared" si="71"/>
        <v>0</v>
      </c>
      <c r="AB106" s="77">
        <f t="shared" si="71"/>
        <v>0</v>
      </c>
      <c r="AC106" s="77">
        <f t="shared" si="71"/>
        <v>0</v>
      </c>
      <c r="AD106" s="77">
        <f t="shared" si="71"/>
        <v>0</v>
      </c>
      <c r="AE106" s="77">
        <f t="shared" si="71"/>
        <v>0</v>
      </c>
      <c r="AF106" s="77">
        <f t="shared" si="71"/>
        <v>0</v>
      </c>
      <c r="AG106" s="78">
        <f t="shared" si="71"/>
        <v>0</v>
      </c>
      <c r="AH106" s="77">
        <f t="shared" si="72"/>
        <v>0</v>
      </c>
      <c r="AI106" s="77">
        <f t="shared" si="73"/>
        <v>0</v>
      </c>
      <c r="AJ106" s="77">
        <f t="shared" si="74"/>
        <v>0</v>
      </c>
      <c r="AK106" s="77">
        <f t="shared" si="75"/>
        <v>0</v>
      </c>
      <c r="AL106" s="77">
        <f t="shared" si="76"/>
        <v>0</v>
      </c>
      <c r="AM106" s="82">
        <f t="shared" si="77"/>
        <v>0</v>
      </c>
      <c r="AN106" s="82">
        <f t="shared" si="78"/>
        <v>0</v>
      </c>
      <c r="AO106" s="82">
        <f t="shared" si="79"/>
        <v>0</v>
      </c>
      <c r="AP106" s="82">
        <f t="shared" si="80"/>
        <v>0</v>
      </c>
      <c r="AQ106" s="85">
        <f t="shared" si="81"/>
        <v>0</v>
      </c>
    </row>
    <row r="107" spans="1:43" hidden="1" outlineLevel="1">
      <c r="A107" s="24"/>
      <c r="C107" s="33"/>
      <c r="D107" s="22">
        <f t="shared" si="82"/>
        <v>0</v>
      </c>
      <c r="E107" s="70"/>
      <c r="F107" s="18"/>
      <c r="G107" s="17">
        <f t="shared" si="67"/>
        <v>0</v>
      </c>
      <c r="H107" s="16"/>
      <c r="I107" s="17">
        <f t="shared" si="68"/>
        <v>0</v>
      </c>
      <c r="J107" s="16"/>
      <c r="K107" s="17">
        <f t="shared" si="69"/>
        <v>0</v>
      </c>
      <c r="L107" s="30"/>
      <c r="M107" s="17">
        <f t="shared" si="83"/>
        <v>0</v>
      </c>
      <c r="N107" s="30"/>
      <c r="O107" s="17">
        <f t="shared" si="84"/>
        <v>0</v>
      </c>
      <c r="P107" s="16"/>
      <c r="Q107" s="26">
        <f t="shared" si="70"/>
        <v>0</v>
      </c>
      <c r="R107" s="52">
        <f t="shared" si="85"/>
        <v>0</v>
      </c>
      <c r="X107" s="39" t="s">
        <v>14</v>
      </c>
      <c r="Y107" s="76">
        <f t="shared" si="71"/>
        <v>0</v>
      </c>
      <c r="Z107" s="77">
        <f t="shared" si="71"/>
        <v>0</v>
      </c>
      <c r="AA107" s="77">
        <f t="shared" si="71"/>
        <v>0</v>
      </c>
      <c r="AB107" s="77">
        <f t="shared" si="71"/>
        <v>0</v>
      </c>
      <c r="AC107" s="77">
        <f t="shared" si="71"/>
        <v>0</v>
      </c>
      <c r="AD107" s="77">
        <f t="shared" si="71"/>
        <v>0</v>
      </c>
      <c r="AE107" s="77">
        <f t="shared" si="71"/>
        <v>0</v>
      </c>
      <c r="AF107" s="77">
        <f t="shared" si="71"/>
        <v>0</v>
      </c>
      <c r="AG107" s="78">
        <f t="shared" si="71"/>
        <v>0</v>
      </c>
      <c r="AH107" s="77">
        <f t="shared" si="72"/>
        <v>0</v>
      </c>
      <c r="AI107" s="77">
        <f t="shared" si="73"/>
        <v>0</v>
      </c>
      <c r="AJ107" s="77">
        <f t="shared" si="74"/>
        <v>0</v>
      </c>
      <c r="AK107" s="77">
        <f t="shared" si="75"/>
        <v>0</v>
      </c>
      <c r="AL107" s="77">
        <f t="shared" si="76"/>
        <v>0</v>
      </c>
      <c r="AM107" s="82">
        <f t="shared" si="77"/>
        <v>0</v>
      </c>
      <c r="AN107" s="82">
        <f t="shared" si="78"/>
        <v>0</v>
      </c>
      <c r="AO107" s="82">
        <f t="shared" si="79"/>
        <v>0</v>
      </c>
      <c r="AP107" s="82">
        <f t="shared" si="80"/>
        <v>0</v>
      </c>
      <c r="AQ107" s="85">
        <f t="shared" si="81"/>
        <v>0</v>
      </c>
    </row>
    <row r="108" spans="1:43" hidden="1" outlineLevel="1">
      <c r="A108" s="24"/>
      <c r="C108" s="33"/>
      <c r="D108" s="22">
        <f t="shared" si="82"/>
        <v>0</v>
      </c>
      <c r="E108" s="70"/>
      <c r="F108" s="18"/>
      <c r="G108" s="17">
        <f t="shared" si="67"/>
        <v>0</v>
      </c>
      <c r="H108" s="16"/>
      <c r="I108" s="17">
        <f t="shared" si="68"/>
        <v>0</v>
      </c>
      <c r="J108" s="16"/>
      <c r="K108" s="17">
        <f t="shared" si="69"/>
        <v>0</v>
      </c>
      <c r="L108" s="30"/>
      <c r="M108" s="17">
        <f t="shared" si="83"/>
        <v>0</v>
      </c>
      <c r="N108" s="30"/>
      <c r="O108" s="17">
        <f t="shared" si="84"/>
        <v>0</v>
      </c>
      <c r="P108" s="16"/>
      <c r="Q108" s="26">
        <f t="shared" si="70"/>
        <v>0</v>
      </c>
      <c r="R108" s="52">
        <f t="shared" si="85"/>
        <v>0</v>
      </c>
      <c r="X108" s="39" t="s">
        <v>15</v>
      </c>
      <c r="Y108" s="76">
        <f t="shared" si="71"/>
        <v>0</v>
      </c>
      <c r="Z108" s="77">
        <f t="shared" si="71"/>
        <v>0</v>
      </c>
      <c r="AA108" s="77">
        <f t="shared" si="71"/>
        <v>0</v>
      </c>
      <c r="AB108" s="77">
        <f t="shared" si="71"/>
        <v>0</v>
      </c>
      <c r="AC108" s="77">
        <f t="shared" si="71"/>
        <v>0</v>
      </c>
      <c r="AD108" s="77">
        <f t="shared" si="71"/>
        <v>0</v>
      </c>
      <c r="AE108" s="77">
        <f t="shared" si="71"/>
        <v>0</v>
      </c>
      <c r="AF108" s="77">
        <f t="shared" si="71"/>
        <v>0</v>
      </c>
      <c r="AG108" s="78">
        <f t="shared" si="71"/>
        <v>0</v>
      </c>
      <c r="AH108" s="77">
        <f t="shared" si="72"/>
        <v>0</v>
      </c>
      <c r="AI108" s="77">
        <f t="shared" si="73"/>
        <v>0</v>
      </c>
      <c r="AJ108" s="77">
        <f t="shared" si="74"/>
        <v>0</v>
      </c>
      <c r="AK108" s="77">
        <f t="shared" si="75"/>
        <v>0</v>
      </c>
      <c r="AL108" s="77">
        <f t="shared" si="76"/>
        <v>0</v>
      </c>
      <c r="AM108" s="82">
        <f t="shared" si="77"/>
        <v>0</v>
      </c>
      <c r="AN108" s="82">
        <f t="shared" si="78"/>
        <v>0</v>
      </c>
      <c r="AO108" s="82">
        <f t="shared" si="79"/>
        <v>0</v>
      </c>
      <c r="AP108" s="82">
        <f t="shared" si="80"/>
        <v>0</v>
      </c>
      <c r="AQ108" s="85">
        <f t="shared" si="81"/>
        <v>0</v>
      </c>
    </row>
    <row r="109" spans="1:43" hidden="1" outlineLevel="1">
      <c r="A109" s="24"/>
      <c r="C109" s="33"/>
      <c r="D109" s="22">
        <f t="shared" si="82"/>
        <v>0</v>
      </c>
      <c r="E109" s="70"/>
      <c r="F109" s="18"/>
      <c r="G109" s="17">
        <f t="shared" si="67"/>
        <v>0</v>
      </c>
      <c r="H109" s="16"/>
      <c r="I109" s="17">
        <f t="shared" si="68"/>
        <v>0</v>
      </c>
      <c r="J109" s="16"/>
      <c r="K109" s="17">
        <f t="shared" si="69"/>
        <v>0</v>
      </c>
      <c r="L109" s="30"/>
      <c r="M109" s="17">
        <f t="shared" si="83"/>
        <v>0</v>
      </c>
      <c r="N109" s="30"/>
      <c r="O109" s="17">
        <f t="shared" si="84"/>
        <v>0</v>
      </c>
      <c r="P109" s="16"/>
      <c r="Q109" s="26">
        <f t="shared" si="70"/>
        <v>0</v>
      </c>
      <c r="R109" s="52">
        <f t="shared" si="85"/>
        <v>0</v>
      </c>
      <c r="X109" s="39" t="s">
        <v>16</v>
      </c>
      <c r="Y109" s="76">
        <f t="shared" ref="Y109:AG115" si="86">SUMIFS($R$99:$R$118,$A$99:$A$118,$X109,$C$99:$C$118,Y$98)</f>
        <v>0</v>
      </c>
      <c r="Z109" s="77">
        <f t="shared" si="86"/>
        <v>0</v>
      </c>
      <c r="AA109" s="77">
        <f t="shared" si="86"/>
        <v>0</v>
      </c>
      <c r="AB109" s="77">
        <f t="shared" si="86"/>
        <v>0</v>
      </c>
      <c r="AC109" s="77">
        <f t="shared" si="86"/>
        <v>0</v>
      </c>
      <c r="AD109" s="77">
        <f t="shared" si="86"/>
        <v>0</v>
      </c>
      <c r="AE109" s="77">
        <f t="shared" si="86"/>
        <v>0</v>
      </c>
      <c r="AF109" s="77">
        <f t="shared" si="86"/>
        <v>0</v>
      </c>
      <c r="AG109" s="78">
        <f t="shared" si="86"/>
        <v>0</v>
      </c>
      <c r="AH109" s="77">
        <f t="shared" si="72"/>
        <v>0</v>
      </c>
      <c r="AI109" s="77">
        <f t="shared" si="73"/>
        <v>0</v>
      </c>
      <c r="AJ109" s="77">
        <f t="shared" si="74"/>
        <v>0</v>
      </c>
      <c r="AK109" s="77">
        <f t="shared" si="75"/>
        <v>0</v>
      </c>
      <c r="AL109" s="77">
        <f t="shared" si="76"/>
        <v>0</v>
      </c>
      <c r="AM109" s="82">
        <f t="shared" si="77"/>
        <v>0</v>
      </c>
      <c r="AN109" s="82">
        <f t="shared" si="78"/>
        <v>0</v>
      </c>
      <c r="AO109" s="82">
        <f t="shared" si="79"/>
        <v>0</v>
      </c>
      <c r="AP109" s="82">
        <f t="shared" si="80"/>
        <v>0</v>
      </c>
      <c r="AQ109" s="85">
        <f t="shared" si="81"/>
        <v>0</v>
      </c>
    </row>
    <row r="110" spans="1:43" hidden="1" outlineLevel="1">
      <c r="A110" s="24"/>
      <c r="C110" s="33"/>
      <c r="D110" s="22">
        <f t="shared" si="82"/>
        <v>0</v>
      </c>
      <c r="E110" s="70"/>
      <c r="F110" s="18"/>
      <c r="G110" s="17">
        <f t="shared" si="67"/>
        <v>0</v>
      </c>
      <c r="H110" s="16"/>
      <c r="I110" s="17">
        <f t="shared" si="68"/>
        <v>0</v>
      </c>
      <c r="J110" s="16"/>
      <c r="K110" s="17">
        <f t="shared" si="69"/>
        <v>0</v>
      </c>
      <c r="L110" s="30"/>
      <c r="M110" s="17">
        <f t="shared" si="83"/>
        <v>0</v>
      </c>
      <c r="N110" s="30"/>
      <c r="O110" s="17">
        <f t="shared" si="84"/>
        <v>0</v>
      </c>
      <c r="P110" s="16"/>
      <c r="Q110" s="26">
        <f t="shared" si="70"/>
        <v>0</v>
      </c>
      <c r="R110" s="52">
        <f t="shared" si="85"/>
        <v>0</v>
      </c>
      <c r="X110" s="39" t="s">
        <v>17</v>
      </c>
      <c r="Y110" s="76">
        <f t="shared" si="86"/>
        <v>0</v>
      </c>
      <c r="Z110" s="77">
        <f t="shared" si="86"/>
        <v>0</v>
      </c>
      <c r="AA110" s="77">
        <f t="shared" si="86"/>
        <v>0</v>
      </c>
      <c r="AB110" s="77">
        <f t="shared" si="86"/>
        <v>0</v>
      </c>
      <c r="AC110" s="77">
        <f t="shared" si="86"/>
        <v>0</v>
      </c>
      <c r="AD110" s="77">
        <f t="shared" si="86"/>
        <v>0</v>
      </c>
      <c r="AE110" s="77">
        <f t="shared" si="86"/>
        <v>0</v>
      </c>
      <c r="AF110" s="77">
        <f t="shared" si="86"/>
        <v>0</v>
      </c>
      <c r="AG110" s="78">
        <f t="shared" si="86"/>
        <v>0</v>
      </c>
      <c r="AH110" s="77">
        <f t="shared" si="72"/>
        <v>0</v>
      </c>
      <c r="AI110" s="77">
        <f t="shared" si="73"/>
        <v>0</v>
      </c>
      <c r="AJ110" s="77">
        <f t="shared" si="74"/>
        <v>0</v>
      </c>
      <c r="AK110" s="77">
        <f t="shared" si="75"/>
        <v>0</v>
      </c>
      <c r="AL110" s="77">
        <f t="shared" si="76"/>
        <v>0</v>
      </c>
      <c r="AM110" s="82">
        <f t="shared" si="77"/>
        <v>0</v>
      </c>
      <c r="AN110" s="82">
        <f t="shared" si="78"/>
        <v>0</v>
      </c>
      <c r="AO110" s="82">
        <f t="shared" si="79"/>
        <v>0</v>
      </c>
      <c r="AP110" s="82">
        <f t="shared" si="80"/>
        <v>0</v>
      </c>
      <c r="AQ110" s="85">
        <f t="shared" si="81"/>
        <v>0</v>
      </c>
    </row>
    <row r="111" spans="1:43" hidden="1" outlineLevel="1">
      <c r="A111" s="24"/>
      <c r="C111" s="33"/>
      <c r="D111" s="22">
        <f t="shared" si="82"/>
        <v>0</v>
      </c>
      <c r="E111" s="70"/>
      <c r="F111" s="18"/>
      <c r="G111" s="17">
        <f t="shared" si="67"/>
        <v>0</v>
      </c>
      <c r="H111" s="16"/>
      <c r="I111" s="17">
        <f t="shared" si="68"/>
        <v>0</v>
      </c>
      <c r="J111" s="16"/>
      <c r="K111" s="17">
        <f t="shared" si="69"/>
        <v>0</v>
      </c>
      <c r="L111" s="30"/>
      <c r="M111" s="17">
        <f t="shared" si="83"/>
        <v>0</v>
      </c>
      <c r="N111" s="30"/>
      <c r="O111" s="17">
        <f t="shared" si="84"/>
        <v>0</v>
      </c>
      <c r="P111" s="16"/>
      <c r="Q111" s="26">
        <f t="shared" si="70"/>
        <v>0</v>
      </c>
      <c r="R111" s="52">
        <f t="shared" si="85"/>
        <v>0</v>
      </c>
      <c r="X111" s="39" t="s">
        <v>18</v>
      </c>
      <c r="Y111" s="76">
        <f t="shared" si="86"/>
        <v>0</v>
      </c>
      <c r="Z111" s="77">
        <f t="shared" si="86"/>
        <v>0</v>
      </c>
      <c r="AA111" s="77">
        <f t="shared" si="86"/>
        <v>0</v>
      </c>
      <c r="AB111" s="77">
        <f t="shared" si="86"/>
        <v>0</v>
      </c>
      <c r="AC111" s="77">
        <f t="shared" si="86"/>
        <v>0</v>
      </c>
      <c r="AD111" s="77">
        <f t="shared" si="86"/>
        <v>0</v>
      </c>
      <c r="AE111" s="77">
        <f t="shared" si="86"/>
        <v>0</v>
      </c>
      <c r="AF111" s="77">
        <f t="shared" si="86"/>
        <v>0</v>
      </c>
      <c r="AG111" s="78">
        <f t="shared" si="86"/>
        <v>0</v>
      </c>
      <c r="AH111" s="77">
        <f t="shared" si="72"/>
        <v>0</v>
      </c>
      <c r="AI111" s="77">
        <f t="shared" si="73"/>
        <v>0</v>
      </c>
      <c r="AJ111" s="77">
        <f t="shared" si="74"/>
        <v>0</v>
      </c>
      <c r="AK111" s="77">
        <f t="shared" si="75"/>
        <v>0</v>
      </c>
      <c r="AL111" s="77">
        <f t="shared" si="76"/>
        <v>0</v>
      </c>
      <c r="AM111" s="82">
        <f t="shared" si="77"/>
        <v>0</v>
      </c>
      <c r="AN111" s="82">
        <f t="shared" si="78"/>
        <v>0</v>
      </c>
      <c r="AO111" s="82">
        <f t="shared" si="79"/>
        <v>0</v>
      </c>
      <c r="AP111" s="82">
        <f t="shared" si="80"/>
        <v>0</v>
      </c>
      <c r="AQ111" s="85">
        <f t="shared" si="81"/>
        <v>0</v>
      </c>
    </row>
    <row r="112" spans="1:43" hidden="1" outlineLevel="1">
      <c r="A112" s="24"/>
      <c r="C112" s="33"/>
      <c r="D112" s="22">
        <f t="shared" si="82"/>
        <v>0</v>
      </c>
      <c r="E112" s="70"/>
      <c r="F112" s="18"/>
      <c r="G112" s="17">
        <f t="shared" si="67"/>
        <v>0</v>
      </c>
      <c r="H112" s="16"/>
      <c r="I112" s="17">
        <f t="shared" si="68"/>
        <v>0</v>
      </c>
      <c r="J112" s="16"/>
      <c r="K112" s="17">
        <f t="shared" si="69"/>
        <v>0</v>
      </c>
      <c r="L112" s="30"/>
      <c r="M112" s="17">
        <f t="shared" si="83"/>
        <v>0</v>
      </c>
      <c r="N112" s="30"/>
      <c r="O112" s="17">
        <f t="shared" si="84"/>
        <v>0</v>
      </c>
      <c r="P112" s="16"/>
      <c r="Q112" s="26">
        <f t="shared" si="70"/>
        <v>0</v>
      </c>
      <c r="R112" s="52">
        <f t="shared" si="85"/>
        <v>0</v>
      </c>
      <c r="X112" s="39" t="s">
        <v>19</v>
      </c>
      <c r="Y112" s="76">
        <f t="shared" si="86"/>
        <v>0</v>
      </c>
      <c r="Z112" s="77">
        <f t="shared" si="86"/>
        <v>0</v>
      </c>
      <c r="AA112" s="77">
        <f t="shared" si="86"/>
        <v>0</v>
      </c>
      <c r="AB112" s="77">
        <f t="shared" si="86"/>
        <v>0</v>
      </c>
      <c r="AC112" s="77">
        <f t="shared" si="86"/>
        <v>0</v>
      </c>
      <c r="AD112" s="77">
        <f t="shared" si="86"/>
        <v>0</v>
      </c>
      <c r="AE112" s="77">
        <f t="shared" si="86"/>
        <v>0</v>
      </c>
      <c r="AF112" s="77">
        <f t="shared" si="86"/>
        <v>0</v>
      </c>
      <c r="AG112" s="78">
        <f t="shared" si="86"/>
        <v>0</v>
      </c>
      <c r="AH112" s="77">
        <f t="shared" si="72"/>
        <v>0</v>
      </c>
      <c r="AI112" s="77">
        <f t="shared" si="73"/>
        <v>0</v>
      </c>
      <c r="AJ112" s="77">
        <f t="shared" si="74"/>
        <v>0</v>
      </c>
      <c r="AK112" s="77">
        <f t="shared" si="75"/>
        <v>0</v>
      </c>
      <c r="AL112" s="77">
        <f t="shared" si="76"/>
        <v>0</v>
      </c>
      <c r="AM112" s="82">
        <f t="shared" si="77"/>
        <v>0</v>
      </c>
      <c r="AN112" s="82">
        <f t="shared" si="78"/>
        <v>0</v>
      </c>
      <c r="AO112" s="82">
        <f t="shared" si="79"/>
        <v>0</v>
      </c>
      <c r="AP112" s="82">
        <f t="shared" si="80"/>
        <v>0</v>
      </c>
      <c r="AQ112" s="85">
        <f t="shared" si="81"/>
        <v>163</v>
      </c>
    </row>
    <row r="113" spans="1:43" hidden="1" outlineLevel="1">
      <c r="A113" s="24"/>
      <c r="C113" s="33"/>
      <c r="D113" s="22">
        <f t="shared" si="82"/>
        <v>0</v>
      </c>
      <c r="E113" s="70"/>
      <c r="F113" s="18"/>
      <c r="G113" s="17">
        <f t="shared" si="67"/>
        <v>0</v>
      </c>
      <c r="H113" s="16"/>
      <c r="I113" s="17">
        <f t="shared" si="68"/>
        <v>0</v>
      </c>
      <c r="J113" s="16"/>
      <c r="K113" s="17">
        <f t="shared" si="69"/>
        <v>0</v>
      </c>
      <c r="L113" s="30"/>
      <c r="M113" s="17">
        <f t="shared" si="83"/>
        <v>0</v>
      </c>
      <c r="N113" s="30"/>
      <c r="O113" s="17">
        <f t="shared" si="84"/>
        <v>0</v>
      </c>
      <c r="P113" s="16"/>
      <c r="Q113" s="26">
        <f t="shared" si="70"/>
        <v>0</v>
      </c>
      <c r="R113" s="52">
        <f t="shared" si="85"/>
        <v>0</v>
      </c>
      <c r="X113" s="39" t="s">
        <v>20</v>
      </c>
      <c r="Y113" s="76">
        <f t="shared" si="86"/>
        <v>0</v>
      </c>
      <c r="Z113" s="77">
        <f t="shared" si="86"/>
        <v>0</v>
      </c>
      <c r="AA113" s="77">
        <f t="shared" si="86"/>
        <v>0</v>
      </c>
      <c r="AB113" s="77">
        <f t="shared" si="86"/>
        <v>0</v>
      </c>
      <c r="AC113" s="77">
        <f t="shared" si="86"/>
        <v>0</v>
      </c>
      <c r="AD113" s="77">
        <f t="shared" si="86"/>
        <v>0</v>
      </c>
      <c r="AE113" s="77">
        <f t="shared" si="86"/>
        <v>0</v>
      </c>
      <c r="AF113" s="77">
        <f t="shared" si="86"/>
        <v>0</v>
      </c>
      <c r="AG113" s="78">
        <f t="shared" si="86"/>
        <v>0</v>
      </c>
      <c r="AH113" s="77">
        <f t="shared" si="72"/>
        <v>0</v>
      </c>
      <c r="AI113" s="77">
        <f t="shared" si="73"/>
        <v>0</v>
      </c>
      <c r="AJ113" s="77">
        <f t="shared" si="74"/>
        <v>0</v>
      </c>
      <c r="AK113" s="77">
        <f t="shared" si="75"/>
        <v>0</v>
      </c>
      <c r="AL113" s="77">
        <f t="shared" si="76"/>
        <v>0</v>
      </c>
      <c r="AM113" s="82">
        <f t="shared" si="77"/>
        <v>0</v>
      </c>
      <c r="AN113" s="82">
        <f t="shared" si="78"/>
        <v>0</v>
      </c>
      <c r="AO113" s="82">
        <f t="shared" si="79"/>
        <v>0</v>
      </c>
      <c r="AP113" s="82">
        <f t="shared" si="80"/>
        <v>0</v>
      </c>
      <c r="AQ113" s="85">
        <f t="shared" si="81"/>
        <v>0</v>
      </c>
    </row>
    <row r="114" spans="1:43" hidden="1" outlineLevel="1">
      <c r="A114" s="24"/>
      <c r="C114" s="33"/>
      <c r="D114" s="22">
        <f t="shared" si="82"/>
        <v>0</v>
      </c>
      <c r="E114" s="70"/>
      <c r="F114" s="18"/>
      <c r="G114" s="17">
        <f t="shared" si="67"/>
        <v>0</v>
      </c>
      <c r="H114" s="16"/>
      <c r="I114" s="17">
        <f t="shared" si="68"/>
        <v>0</v>
      </c>
      <c r="J114" s="16"/>
      <c r="K114" s="17">
        <f t="shared" si="69"/>
        <v>0</v>
      </c>
      <c r="L114" s="30"/>
      <c r="M114" s="17">
        <f t="shared" si="83"/>
        <v>0</v>
      </c>
      <c r="N114" s="30"/>
      <c r="O114" s="17">
        <f t="shared" si="84"/>
        <v>0</v>
      </c>
      <c r="P114" s="16"/>
      <c r="Q114" s="26">
        <f t="shared" si="70"/>
        <v>0</v>
      </c>
      <c r="R114" s="52">
        <f t="shared" si="85"/>
        <v>0</v>
      </c>
      <c r="X114" s="39" t="s">
        <v>21</v>
      </c>
      <c r="Y114" s="76">
        <f t="shared" si="86"/>
        <v>0</v>
      </c>
      <c r="Z114" s="77">
        <f t="shared" si="86"/>
        <v>0</v>
      </c>
      <c r="AA114" s="77">
        <f t="shared" si="86"/>
        <v>0</v>
      </c>
      <c r="AB114" s="77">
        <f t="shared" si="86"/>
        <v>0</v>
      </c>
      <c r="AC114" s="77">
        <f t="shared" si="86"/>
        <v>0</v>
      </c>
      <c r="AD114" s="77">
        <f t="shared" si="86"/>
        <v>0</v>
      </c>
      <c r="AE114" s="77">
        <f t="shared" si="86"/>
        <v>0</v>
      </c>
      <c r="AF114" s="77">
        <f t="shared" si="86"/>
        <v>0</v>
      </c>
      <c r="AG114" s="78">
        <f t="shared" si="86"/>
        <v>0</v>
      </c>
      <c r="AH114" s="77">
        <f t="shared" si="72"/>
        <v>0</v>
      </c>
      <c r="AI114" s="77">
        <f t="shared" si="73"/>
        <v>0</v>
      </c>
      <c r="AJ114" s="77">
        <f t="shared" si="74"/>
        <v>0</v>
      </c>
      <c r="AK114" s="77">
        <f t="shared" si="75"/>
        <v>0</v>
      </c>
      <c r="AL114" s="77">
        <f t="shared" si="76"/>
        <v>0</v>
      </c>
      <c r="AM114" s="82">
        <f t="shared" si="77"/>
        <v>0</v>
      </c>
      <c r="AN114" s="82">
        <f t="shared" si="78"/>
        <v>0</v>
      </c>
      <c r="AO114" s="82">
        <f t="shared" si="79"/>
        <v>0</v>
      </c>
      <c r="AP114" s="82">
        <f t="shared" si="80"/>
        <v>0</v>
      </c>
      <c r="AQ114" s="85">
        <f t="shared" si="81"/>
        <v>0</v>
      </c>
    </row>
    <row r="115" spans="1:43" hidden="1" outlineLevel="1">
      <c r="A115" s="24"/>
      <c r="C115" s="33"/>
      <c r="D115" s="22">
        <f t="shared" si="82"/>
        <v>0</v>
      </c>
      <c r="E115" s="70"/>
      <c r="F115" s="18"/>
      <c r="G115" s="17">
        <f t="shared" si="67"/>
        <v>0</v>
      </c>
      <c r="H115" s="16"/>
      <c r="I115" s="17">
        <f t="shared" si="68"/>
        <v>0</v>
      </c>
      <c r="J115" s="16"/>
      <c r="K115" s="17">
        <f t="shared" si="69"/>
        <v>0</v>
      </c>
      <c r="L115" s="30"/>
      <c r="M115" s="17">
        <f t="shared" si="83"/>
        <v>0</v>
      </c>
      <c r="N115" s="30"/>
      <c r="O115" s="17">
        <f t="shared" si="84"/>
        <v>0</v>
      </c>
      <c r="P115" s="16"/>
      <c r="Q115" s="26">
        <f t="shared" si="70"/>
        <v>0</v>
      </c>
      <c r="R115" s="52">
        <f t="shared" si="85"/>
        <v>0</v>
      </c>
      <c r="X115" s="39" t="s">
        <v>22</v>
      </c>
      <c r="Y115" s="79">
        <f t="shared" si="86"/>
        <v>0</v>
      </c>
      <c r="Z115" s="80">
        <f t="shared" si="86"/>
        <v>0</v>
      </c>
      <c r="AA115" s="80">
        <f t="shared" si="86"/>
        <v>0</v>
      </c>
      <c r="AB115" s="80">
        <f t="shared" si="86"/>
        <v>0</v>
      </c>
      <c r="AC115" s="80">
        <f t="shared" si="86"/>
        <v>0</v>
      </c>
      <c r="AD115" s="80">
        <f t="shared" si="86"/>
        <v>0</v>
      </c>
      <c r="AE115" s="80">
        <f t="shared" si="86"/>
        <v>0</v>
      </c>
      <c r="AF115" s="80">
        <f t="shared" si="86"/>
        <v>0</v>
      </c>
      <c r="AG115" s="81">
        <f t="shared" si="86"/>
        <v>0</v>
      </c>
      <c r="AH115" s="77">
        <f t="shared" si="72"/>
        <v>0</v>
      </c>
      <c r="AI115" s="77">
        <f t="shared" si="73"/>
        <v>0</v>
      </c>
      <c r="AJ115" s="77">
        <f t="shared" si="74"/>
        <v>0</v>
      </c>
      <c r="AK115" s="77">
        <f t="shared" si="75"/>
        <v>0</v>
      </c>
      <c r="AL115" s="77">
        <f t="shared" si="76"/>
        <v>0</v>
      </c>
      <c r="AM115" s="82">
        <f t="shared" si="77"/>
        <v>0</v>
      </c>
      <c r="AN115" s="82">
        <f t="shared" si="78"/>
        <v>0</v>
      </c>
      <c r="AO115" s="82">
        <f t="shared" si="79"/>
        <v>0</v>
      </c>
      <c r="AP115" s="82">
        <f t="shared" si="80"/>
        <v>0</v>
      </c>
      <c r="AQ115" s="85">
        <f t="shared" si="81"/>
        <v>0</v>
      </c>
    </row>
    <row r="116" spans="1:43" hidden="1" outlineLevel="1">
      <c r="C116" s="33"/>
      <c r="D116" s="22">
        <f t="shared" si="82"/>
        <v>0</v>
      </c>
      <c r="E116" s="70"/>
      <c r="F116" s="18"/>
      <c r="G116" s="17">
        <f t="shared" si="67"/>
        <v>0</v>
      </c>
      <c r="H116" s="16"/>
      <c r="I116" s="17">
        <f t="shared" si="68"/>
        <v>0</v>
      </c>
      <c r="J116" s="16"/>
      <c r="K116" s="17">
        <f t="shared" si="69"/>
        <v>0</v>
      </c>
      <c r="L116" s="30"/>
      <c r="M116" s="17">
        <f t="shared" si="83"/>
        <v>0</v>
      </c>
      <c r="N116" s="30"/>
      <c r="O116" s="17">
        <f t="shared" si="84"/>
        <v>0</v>
      </c>
      <c r="P116" s="16"/>
      <c r="Q116" s="26">
        <f t="shared" si="70"/>
        <v>0</v>
      </c>
      <c r="R116" s="52">
        <f t="shared" si="85"/>
        <v>0</v>
      </c>
    </row>
    <row r="117" spans="1:43" hidden="1" outlineLevel="1">
      <c r="C117" s="33"/>
      <c r="D117" s="22">
        <f t="shared" si="82"/>
        <v>0</v>
      </c>
      <c r="E117" s="70"/>
      <c r="F117" s="18"/>
      <c r="G117" s="17">
        <f t="shared" ref="G117" si="87">IF(F117=0,0,51-F117)</f>
        <v>0</v>
      </c>
      <c r="H117" s="16"/>
      <c r="I117" s="17">
        <f t="shared" ref="I117" si="88">IF(H117=0,0,51-H117)</f>
        <v>0</v>
      </c>
      <c r="J117" s="16"/>
      <c r="K117" s="17">
        <f t="shared" ref="K117" si="89">IF(J117=0,0,51-J117)</f>
        <v>0</v>
      </c>
      <c r="L117" s="30"/>
      <c r="M117" s="17">
        <f t="shared" si="83"/>
        <v>0</v>
      </c>
      <c r="N117" s="30"/>
      <c r="O117" s="17">
        <f t="shared" si="84"/>
        <v>0</v>
      </c>
      <c r="P117" s="16"/>
      <c r="Q117" s="26">
        <f t="shared" ref="Q117" si="90">IF(P117=0,0,51-P117)</f>
        <v>0</v>
      </c>
      <c r="R117" s="52">
        <f t="shared" si="85"/>
        <v>0</v>
      </c>
    </row>
    <row r="118" spans="1:43" ht="15.75" hidden="1" outlineLevel="1" thickBot="1">
      <c r="A118" s="42"/>
      <c r="B118" s="42"/>
      <c r="C118" s="43"/>
      <c r="D118" s="44">
        <f t="shared" si="82"/>
        <v>0</v>
      </c>
      <c r="E118" s="67"/>
      <c r="F118" s="45"/>
      <c r="G118" s="46">
        <f t="shared" ref="G118" si="91">IF(F118=0,0,51-F118)</f>
        <v>0</v>
      </c>
      <c r="H118" s="47"/>
      <c r="I118" s="46">
        <f t="shared" ref="I118" si="92">IF(H118=0,0,51-H118)</f>
        <v>0</v>
      </c>
      <c r="J118" s="47"/>
      <c r="K118" s="46">
        <f t="shared" ref="K118" si="93">IF(J118=0,0,51-J118)</f>
        <v>0</v>
      </c>
      <c r="L118" s="95"/>
      <c r="M118" s="46">
        <f t="shared" si="83"/>
        <v>0</v>
      </c>
      <c r="N118" s="95"/>
      <c r="O118" s="46">
        <f t="shared" si="84"/>
        <v>0</v>
      </c>
      <c r="P118" s="47"/>
      <c r="Q118" s="48">
        <f t="shared" ref="Q118" si="94">IF(P118=0,0,51-P118)</f>
        <v>0</v>
      </c>
      <c r="R118" s="52">
        <f t="shared" si="85"/>
        <v>0</v>
      </c>
    </row>
    <row r="119" spans="1:43" ht="15.75" hidden="1" outlineLevel="1" thickTop="1">
      <c r="A119" s="40"/>
      <c r="B119" s="41"/>
      <c r="C119" s="41"/>
      <c r="D119" s="41"/>
      <c r="E119" s="68"/>
      <c r="F119" s="101" t="s">
        <v>1</v>
      </c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3"/>
    </row>
    <row r="120" spans="1:43" hidden="1" outlineLevel="1">
      <c r="A120" s="28"/>
      <c r="B120" s="1"/>
      <c r="C120" s="1"/>
      <c r="D120" s="1"/>
      <c r="E120" s="68"/>
      <c r="F120" s="104" t="s">
        <v>56</v>
      </c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6"/>
    </row>
    <row r="121" spans="1:43" ht="15.75" hidden="1" outlineLevel="1" thickBot="1">
      <c r="A121" s="29" t="s">
        <v>5</v>
      </c>
      <c r="B121" s="12" t="s">
        <v>2</v>
      </c>
      <c r="C121" s="13" t="s">
        <v>43</v>
      </c>
      <c r="D121" s="13" t="s">
        <v>4</v>
      </c>
      <c r="E121" s="69"/>
      <c r="F121" s="19" t="s">
        <v>0</v>
      </c>
      <c r="G121" s="20"/>
      <c r="H121" s="20" t="s">
        <v>0</v>
      </c>
      <c r="I121" s="20"/>
      <c r="J121" s="20" t="s">
        <v>0</v>
      </c>
      <c r="K121" s="20"/>
      <c r="L121" s="20" t="s">
        <v>0</v>
      </c>
      <c r="M121" s="20"/>
      <c r="N121" s="20" t="s">
        <v>0</v>
      </c>
      <c r="O121" s="20"/>
      <c r="P121" s="20" t="s">
        <v>0</v>
      </c>
      <c r="Q121" s="21"/>
      <c r="R121" s="1" t="s">
        <v>28</v>
      </c>
      <c r="X121" s="1"/>
      <c r="Y121" s="72" t="s">
        <v>37</v>
      </c>
      <c r="Z121" s="73" t="s">
        <v>38</v>
      </c>
      <c r="AA121" s="73" t="s">
        <v>39</v>
      </c>
      <c r="AB121" s="73" t="s">
        <v>29</v>
      </c>
      <c r="AC121" s="73" t="s">
        <v>30</v>
      </c>
      <c r="AD121" s="73" t="s">
        <v>32</v>
      </c>
      <c r="AE121" s="73" t="s">
        <v>31</v>
      </c>
      <c r="AF121" s="73" t="s">
        <v>33</v>
      </c>
      <c r="AG121" s="74" t="s">
        <v>34</v>
      </c>
      <c r="AH121" s="71" t="s">
        <v>40</v>
      </c>
      <c r="AI121" s="71" t="s">
        <v>41</v>
      </c>
      <c r="AJ121" s="71" t="s">
        <v>42</v>
      </c>
      <c r="AK121" s="71" t="s">
        <v>36</v>
      </c>
      <c r="AL121" s="71" t="s">
        <v>35</v>
      </c>
      <c r="AM121" s="71"/>
      <c r="AN121" s="71"/>
      <c r="AO121" s="83"/>
      <c r="AP121" s="84"/>
      <c r="AQ121" s="24"/>
    </row>
    <row r="122" spans="1:43" hidden="1" outlineLevel="1">
      <c r="A122" s="15"/>
      <c r="B122" s="22"/>
      <c r="C122" s="33"/>
      <c r="D122" s="22">
        <f>IF(C122="",0,IF(LEFT(C122,2)="JJ",$C$1,IF(LEFT(C122,2)="SJ",$D$1,IF(LEFT(C122,2)="JS",$E$1,))))</f>
        <v>0</v>
      </c>
      <c r="E122" s="70"/>
      <c r="F122" s="18"/>
      <c r="G122" s="17">
        <f>IF(F122=0,0,51-F122)</f>
        <v>0</v>
      </c>
      <c r="H122" s="16"/>
      <c r="I122" s="17">
        <f>IF(H122=0,0,51-H122)</f>
        <v>0</v>
      </c>
      <c r="J122" s="16"/>
      <c r="K122" s="17">
        <f>IF(J122=0,0,51-J122)</f>
        <v>0</v>
      </c>
      <c r="L122" s="30"/>
      <c r="M122" s="17">
        <f>IF(L122=0,0,51-L122)</f>
        <v>0</v>
      </c>
      <c r="N122" s="30"/>
      <c r="O122" s="17">
        <f>IF(N122=0,0,51-N122)</f>
        <v>0</v>
      </c>
      <c r="P122" s="16"/>
      <c r="Q122" s="26">
        <f>IF(P122=0,0,51-P122)</f>
        <v>0</v>
      </c>
      <c r="R122" s="52">
        <f>(G122+I122+K122+Q122+M122+O122)*D122</f>
        <v>0</v>
      </c>
      <c r="X122" s="1" t="s">
        <v>6</v>
      </c>
      <c r="Y122" s="88">
        <f t="shared" ref="Y122:AG131" si="95">SUMIFS($R$99:$R$118,$A$99:$A$118,$X122,$C$99:$C$118,Y$98)</f>
        <v>0</v>
      </c>
      <c r="Z122" s="89">
        <f t="shared" si="95"/>
        <v>0</v>
      </c>
      <c r="AA122" s="89">
        <f t="shared" si="95"/>
        <v>0</v>
      </c>
      <c r="AB122" s="89">
        <f t="shared" si="95"/>
        <v>0</v>
      </c>
      <c r="AC122" s="89">
        <f t="shared" si="95"/>
        <v>0</v>
      </c>
      <c r="AD122" s="89">
        <f t="shared" si="95"/>
        <v>0</v>
      </c>
      <c r="AE122" s="89">
        <f t="shared" si="95"/>
        <v>0</v>
      </c>
      <c r="AF122" s="89">
        <f t="shared" si="95"/>
        <v>0</v>
      </c>
      <c r="AG122" s="90">
        <f t="shared" si="95"/>
        <v>0</v>
      </c>
      <c r="AH122" s="77">
        <f t="shared" ref="AH122:AH138" si="96">LARGE($Y122:$AA122,1)</f>
        <v>0</v>
      </c>
      <c r="AI122" s="77">
        <f t="shared" ref="AI122:AI138" si="97">LARGE($Y122:$AA122,2)</f>
        <v>0</v>
      </c>
      <c r="AJ122" s="77">
        <f t="shared" ref="AJ122:AJ138" si="98">LARGE($Y122:$AA122,3)</f>
        <v>0</v>
      </c>
      <c r="AK122" s="77">
        <f t="shared" ref="AK122:AK138" si="99">LARGE($AB122:$AG122,1)</f>
        <v>0</v>
      </c>
      <c r="AL122" s="77">
        <f t="shared" ref="AL122:AL138" si="100">LARGE($AB122:$AG122,2)</f>
        <v>0</v>
      </c>
      <c r="AM122" s="82">
        <f t="shared" ref="AM122:AM138" si="101">LARGE($AB122:$AG122,3)</f>
        <v>0</v>
      </c>
      <c r="AN122" s="82">
        <f t="shared" ref="AN122:AN138" si="102">LARGE($AB122:$AG122,4)</f>
        <v>0</v>
      </c>
      <c r="AO122" s="82">
        <f t="shared" ref="AO122:AO138" si="103">LARGE($AB122:$AG122,5)</f>
        <v>0</v>
      </c>
      <c r="AP122" s="82">
        <f t="shared" ref="AP122:AP138" si="104">LARGE($AB122:$AG122,6)</f>
        <v>0</v>
      </c>
      <c r="AQ122" s="85">
        <f>SUM(AH122:AL122)+SUMIF($X$99:$X$115,$X122,$AQ$99:$AQ$115)</f>
        <v>0</v>
      </c>
    </row>
    <row r="123" spans="1:43" hidden="1" outlineLevel="1">
      <c r="A123" s="15"/>
      <c r="B123" s="22"/>
      <c r="C123" s="33"/>
      <c r="D123" s="22">
        <f t="shared" ref="D123:D141" si="105">IF(C123="",0,IF(LEFT(C123,2)="JJ",$C$1,IF(LEFT(C123,2)="SJ",$D$1,IF(LEFT(C123,2)="JS",$E$1,))))</f>
        <v>0</v>
      </c>
      <c r="E123" s="70"/>
      <c r="F123" s="18"/>
      <c r="G123" s="17">
        <f t="shared" ref="G123:G141" si="106">IF(F123=0,0,51-F123)</f>
        <v>0</v>
      </c>
      <c r="H123" s="16"/>
      <c r="I123" s="17">
        <f t="shared" ref="I123:I141" si="107">IF(H123=0,0,51-H123)</f>
        <v>0</v>
      </c>
      <c r="J123" s="16"/>
      <c r="K123" s="17">
        <f t="shared" ref="K123:K141" si="108">IF(J123=0,0,51-J123)</f>
        <v>0</v>
      </c>
      <c r="L123" s="30"/>
      <c r="M123" s="17">
        <f t="shared" ref="M123:M141" si="109">IF(L123=0,0,51-L123)</f>
        <v>0</v>
      </c>
      <c r="N123" s="30"/>
      <c r="O123" s="17">
        <f t="shared" ref="O123:O141" si="110">IF(N123=0,0,51-N123)</f>
        <v>0</v>
      </c>
      <c r="P123" s="16"/>
      <c r="Q123" s="26">
        <f t="shared" ref="Q123:Q141" si="111">IF(P123=0,0,51-P123)</f>
        <v>0</v>
      </c>
      <c r="R123" s="52">
        <f t="shared" ref="R123:R141" si="112">(G123+I123+K123+Q123+M123+O123)*D123</f>
        <v>0</v>
      </c>
      <c r="X123" s="1" t="s">
        <v>7</v>
      </c>
      <c r="Y123" s="76">
        <f t="shared" si="95"/>
        <v>0</v>
      </c>
      <c r="Z123" s="77">
        <f t="shared" si="95"/>
        <v>0</v>
      </c>
      <c r="AA123" s="77">
        <f t="shared" si="95"/>
        <v>0</v>
      </c>
      <c r="AB123" s="77">
        <f t="shared" si="95"/>
        <v>0</v>
      </c>
      <c r="AC123" s="77">
        <f t="shared" si="95"/>
        <v>0</v>
      </c>
      <c r="AD123" s="77">
        <f t="shared" si="95"/>
        <v>0</v>
      </c>
      <c r="AE123" s="77">
        <f t="shared" si="95"/>
        <v>0</v>
      </c>
      <c r="AF123" s="77">
        <f t="shared" si="95"/>
        <v>0</v>
      </c>
      <c r="AG123" s="78">
        <f t="shared" si="95"/>
        <v>0</v>
      </c>
      <c r="AH123" s="77">
        <f t="shared" si="96"/>
        <v>0</v>
      </c>
      <c r="AI123" s="77">
        <f t="shared" si="97"/>
        <v>0</v>
      </c>
      <c r="AJ123" s="77">
        <f t="shared" si="98"/>
        <v>0</v>
      </c>
      <c r="AK123" s="77">
        <f t="shared" si="99"/>
        <v>0</v>
      </c>
      <c r="AL123" s="77">
        <f t="shared" si="100"/>
        <v>0</v>
      </c>
      <c r="AM123" s="82">
        <f t="shared" si="101"/>
        <v>0</v>
      </c>
      <c r="AN123" s="82">
        <f t="shared" si="102"/>
        <v>0</v>
      </c>
      <c r="AO123" s="82">
        <f t="shared" si="103"/>
        <v>0</v>
      </c>
      <c r="AP123" s="82">
        <f t="shared" si="104"/>
        <v>0</v>
      </c>
      <c r="AQ123" s="85">
        <f t="shared" ref="AQ123:AQ138" si="113">SUM(AH123:AL123)+SUMIF($X$76:$X$92,$X123,$AQ$76:$AQ$92)</f>
        <v>0</v>
      </c>
    </row>
    <row r="124" spans="1:43" hidden="1" outlineLevel="1">
      <c r="A124" s="15"/>
      <c r="B124" s="22"/>
      <c r="C124" s="33"/>
      <c r="D124" s="22">
        <f t="shared" si="105"/>
        <v>0</v>
      </c>
      <c r="E124" s="70"/>
      <c r="F124" s="18"/>
      <c r="G124" s="17">
        <f t="shared" si="106"/>
        <v>0</v>
      </c>
      <c r="H124" s="16"/>
      <c r="I124" s="17">
        <f t="shared" si="107"/>
        <v>0</v>
      </c>
      <c r="J124" s="16"/>
      <c r="K124" s="17">
        <f t="shared" si="108"/>
        <v>0</v>
      </c>
      <c r="L124" s="30"/>
      <c r="M124" s="17">
        <f t="shared" si="109"/>
        <v>0</v>
      </c>
      <c r="N124" s="30"/>
      <c r="O124" s="17">
        <f t="shared" si="110"/>
        <v>0</v>
      </c>
      <c r="P124" s="16"/>
      <c r="Q124" s="26">
        <f t="shared" si="111"/>
        <v>0</v>
      </c>
      <c r="R124" s="52">
        <f t="shared" si="112"/>
        <v>0</v>
      </c>
      <c r="X124" s="7" t="s">
        <v>8</v>
      </c>
      <c r="Y124" s="76">
        <f t="shared" si="95"/>
        <v>0</v>
      </c>
      <c r="Z124" s="77">
        <f t="shared" si="95"/>
        <v>0</v>
      </c>
      <c r="AA124" s="77">
        <f t="shared" si="95"/>
        <v>0</v>
      </c>
      <c r="AB124" s="77">
        <f t="shared" si="95"/>
        <v>0</v>
      </c>
      <c r="AC124" s="77">
        <f t="shared" si="95"/>
        <v>0</v>
      </c>
      <c r="AD124" s="77">
        <f t="shared" si="95"/>
        <v>0</v>
      </c>
      <c r="AE124" s="77">
        <f t="shared" si="95"/>
        <v>0</v>
      </c>
      <c r="AF124" s="77">
        <f t="shared" si="95"/>
        <v>0</v>
      </c>
      <c r="AG124" s="78">
        <f t="shared" si="95"/>
        <v>0</v>
      </c>
      <c r="AH124" s="77">
        <f t="shared" si="96"/>
        <v>0</v>
      </c>
      <c r="AI124" s="77">
        <f t="shared" si="97"/>
        <v>0</v>
      </c>
      <c r="AJ124" s="77">
        <f t="shared" si="98"/>
        <v>0</v>
      </c>
      <c r="AK124" s="77">
        <f t="shared" si="99"/>
        <v>0</v>
      </c>
      <c r="AL124" s="77">
        <f t="shared" si="100"/>
        <v>0</v>
      </c>
      <c r="AM124" s="82">
        <f t="shared" si="101"/>
        <v>0</v>
      </c>
      <c r="AN124" s="82">
        <f t="shared" si="102"/>
        <v>0</v>
      </c>
      <c r="AO124" s="82">
        <f t="shared" si="103"/>
        <v>0</v>
      </c>
      <c r="AP124" s="82">
        <f t="shared" si="104"/>
        <v>0</v>
      </c>
      <c r="AQ124" s="85">
        <f t="shared" si="113"/>
        <v>0</v>
      </c>
    </row>
    <row r="125" spans="1:43" hidden="1" outlineLevel="1">
      <c r="A125" s="3"/>
      <c r="B125" s="22"/>
      <c r="C125" s="33"/>
      <c r="D125" s="22">
        <f t="shared" si="105"/>
        <v>0</v>
      </c>
      <c r="E125" s="70"/>
      <c r="F125" s="18"/>
      <c r="G125" s="17">
        <f t="shared" si="106"/>
        <v>0</v>
      </c>
      <c r="H125" s="16"/>
      <c r="I125" s="17">
        <f t="shared" si="107"/>
        <v>0</v>
      </c>
      <c r="J125" s="16"/>
      <c r="K125" s="17">
        <f t="shared" si="108"/>
        <v>0</v>
      </c>
      <c r="L125" s="30"/>
      <c r="M125" s="17">
        <f t="shared" si="109"/>
        <v>0</v>
      </c>
      <c r="N125" s="30"/>
      <c r="O125" s="17">
        <f t="shared" si="110"/>
        <v>0</v>
      </c>
      <c r="P125" s="16"/>
      <c r="Q125" s="26">
        <f t="shared" si="111"/>
        <v>0</v>
      </c>
      <c r="R125" s="52">
        <f t="shared" si="112"/>
        <v>0</v>
      </c>
      <c r="X125" s="7" t="s">
        <v>9</v>
      </c>
      <c r="Y125" s="76">
        <f t="shared" si="95"/>
        <v>0</v>
      </c>
      <c r="Z125" s="77">
        <f t="shared" si="95"/>
        <v>0</v>
      </c>
      <c r="AA125" s="77">
        <f t="shared" si="95"/>
        <v>0</v>
      </c>
      <c r="AB125" s="77">
        <f t="shared" si="95"/>
        <v>0</v>
      </c>
      <c r="AC125" s="77">
        <f t="shared" si="95"/>
        <v>0</v>
      </c>
      <c r="AD125" s="77">
        <f t="shared" si="95"/>
        <v>0</v>
      </c>
      <c r="AE125" s="77">
        <f t="shared" si="95"/>
        <v>0</v>
      </c>
      <c r="AF125" s="77">
        <f t="shared" si="95"/>
        <v>0</v>
      </c>
      <c r="AG125" s="78">
        <f t="shared" si="95"/>
        <v>0</v>
      </c>
      <c r="AH125" s="77">
        <f t="shared" si="96"/>
        <v>0</v>
      </c>
      <c r="AI125" s="77">
        <f t="shared" si="97"/>
        <v>0</v>
      </c>
      <c r="AJ125" s="77">
        <f t="shared" si="98"/>
        <v>0</v>
      </c>
      <c r="AK125" s="77">
        <f t="shared" si="99"/>
        <v>0</v>
      </c>
      <c r="AL125" s="77">
        <f t="shared" si="100"/>
        <v>0</v>
      </c>
      <c r="AM125" s="82">
        <f t="shared" si="101"/>
        <v>0</v>
      </c>
      <c r="AN125" s="82">
        <f t="shared" si="102"/>
        <v>0</v>
      </c>
      <c r="AO125" s="82">
        <f t="shared" si="103"/>
        <v>0</v>
      </c>
      <c r="AP125" s="82">
        <f t="shared" si="104"/>
        <v>0</v>
      </c>
      <c r="AQ125" s="85">
        <f t="shared" si="113"/>
        <v>0</v>
      </c>
    </row>
    <row r="126" spans="1:43" hidden="1" outlineLevel="1">
      <c r="A126" s="3"/>
      <c r="B126" s="24"/>
      <c r="C126" s="33"/>
      <c r="D126" s="22">
        <f t="shared" si="105"/>
        <v>0</v>
      </c>
      <c r="E126" s="70"/>
      <c r="F126" s="18"/>
      <c r="G126" s="17">
        <f t="shared" si="106"/>
        <v>0</v>
      </c>
      <c r="H126" s="16"/>
      <c r="I126" s="17">
        <f t="shared" si="107"/>
        <v>0</v>
      </c>
      <c r="J126" s="16"/>
      <c r="K126" s="17">
        <f t="shared" si="108"/>
        <v>0</v>
      </c>
      <c r="L126" s="30"/>
      <c r="M126" s="17">
        <f t="shared" si="109"/>
        <v>0</v>
      </c>
      <c r="N126" s="30"/>
      <c r="O126" s="17">
        <f t="shared" si="110"/>
        <v>0</v>
      </c>
      <c r="P126" s="16"/>
      <c r="Q126" s="26">
        <f t="shared" si="111"/>
        <v>0</v>
      </c>
      <c r="R126" s="52">
        <f t="shared" si="112"/>
        <v>0</v>
      </c>
      <c r="X126" s="7" t="s">
        <v>10</v>
      </c>
      <c r="Y126" s="76">
        <f t="shared" si="95"/>
        <v>0</v>
      </c>
      <c r="Z126" s="77">
        <f t="shared" si="95"/>
        <v>0</v>
      </c>
      <c r="AA126" s="77">
        <f t="shared" si="95"/>
        <v>0</v>
      </c>
      <c r="AB126" s="77">
        <f t="shared" si="95"/>
        <v>0</v>
      </c>
      <c r="AC126" s="77">
        <f t="shared" si="95"/>
        <v>0</v>
      </c>
      <c r="AD126" s="77">
        <f t="shared" si="95"/>
        <v>0</v>
      </c>
      <c r="AE126" s="77">
        <f t="shared" si="95"/>
        <v>0</v>
      </c>
      <c r="AF126" s="77">
        <f t="shared" si="95"/>
        <v>0</v>
      </c>
      <c r="AG126" s="78">
        <f t="shared" si="95"/>
        <v>0</v>
      </c>
      <c r="AH126" s="77">
        <f t="shared" si="96"/>
        <v>0</v>
      </c>
      <c r="AI126" s="77">
        <f t="shared" si="97"/>
        <v>0</v>
      </c>
      <c r="AJ126" s="77">
        <f t="shared" si="98"/>
        <v>0</v>
      </c>
      <c r="AK126" s="77">
        <f t="shared" si="99"/>
        <v>0</v>
      </c>
      <c r="AL126" s="77">
        <f t="shared" si="100"/>
        <v>0</v>
      </c>
      <c r="AM126" s="82">
        <f t="shared" si="101"/>
        <v>0</v>
      </c>
      <c r="AN126" s="82">
        <f t="shared" si="102"/>
        <v>0</v>
      </c>
      <c r="AO126" s="82">
        <f t="shared" si="103"/>
        <v>0</v>
      </c>
      <c r="AP126" s="82">
        <f t="shared" si="104"/>
        <v>0</v>
      </c>
      <c r="AQ126" s="85">
        <f t="shared" si="113"/>
        <v>0</v>
      </c>
    </row>
    <row r="127" spans="1:43" hidden="1" outlineLevel="1">
      <c r="A127" s="3"/>
      <c r="B127" s="24"/>
      <c r="C127" s="33"/>
      <c r="D127" s="22">
        <f t="shared" si="105"/>
        <v>0</v>
      </c>
      <c r="E127" s="70"/>
      <c r="F127" s="18"/>
      <c r="G127" s="17">
        <f t="shared" si="106"/>
        <v>0</v>
      </c>
      <c r="H127" s="16"/>
      <c r="I127" s="17">
        <f t="shared" si="107"/>
        <v>0</v>
      </c>
      <c r="J127" s="16"/>
      <c r="K127" s="17">
        <f t="shared" si="108"/>
        <v>0</v>
      </c>
      <c r="L127" s="30"/>
      <c r="M127" s="17">
        <f t="shared" si="109"/>
        <v>0</v>
      </c>
      <c r="N127" s="30"/>
      <c r="O127" s="17">
        <f t="shared" si="110"/>
        <v>0</v>
      </c>
      <c r="P127" s="16"/>
      <c r="Q127" s="26">
        <f t="shared" si="111"/>
        <v>0</v>
      </c>
      <c r="R127" s="52">
        <f t="shared" si="112"/>
        <v>0</v>
      </c>
      <c r="X127" s="7" t="s">
        <v>11</v>
      </c>
      <c r="Y127" s="76">
        <f t="shared" si="95"/>
        <v>0</v>
      </c>
      <c r="Z127" s="77">
        <f t="shared" si="95"/>
        <v>0</v>
      </c>
      <c r="AA127" s="77">
        <f t="shared" si="95"/>
        <v>0</v>
      </c>
      <c r="AB127" s="77">
        <f t="shared" si="95"/>
        <v>0</v>
      </c>
      <c r="AC127" s="77">
        <f t="shared" si="95"/>
        <v>0</v>
      </c>
      <c r="AD127" s="77">
        <f t="shared" si="95"/>
        <v>0</v>
      </c>
      <c r="AE127" s="77">
        <f t="shared" si="95"/>
        <v>0</v>
      </c>
      <c r="AF127" s="77">
        <f t="shared" si="95"/>
        <v>0</v>
      </c>
      <c r="AG127" s="78">
        <f t="shared" si="95"/>
        <v>0</v>
      </c>
      <c r="AH127" s="77">
        <f t="shared" si="96"/>
        <v>0</v>
      </c>
      <c r="AI127" s="77">
        <f t="shared" si="97"/>
        <v>0</v>
      </c>
      <c r="AJ127" s="77">
        <f t="shared" si="98"/>
        <v>0</v>
      </c>
      <c r="AK127" s="77">
        <f t="shared" si="99"/>
        <v>0</v>
      </c>
      <c r="AL127" s="77">
        <f t="shared" si="100"/>
        <v>0</v>
      </c>
      <c r="AM127" s="82">
        <f t="shared" si="101"/>
        <v>0</v>
      </c>
      <c r="AN127" s="82">
        <f t="shared" si="102"/>
        <v>0</v>
      </c>
      <c r="AO127" s="82">
        <f t="shared" si="103"/>
        <v>0</v>
      </c>
      <c r="AP127" s="82">
        <f t="shared" si="104"/>
        <v>0</v>
      </c>
      <c r="AQ127" s="85">
        <f t="shared" si="113"/>
        <v>0</v>
      </c>
    </row>
    <row r="128" spans="1:43" hidden="1" outlineLevel="1">
      <c r="A128" s="24"/>
      <c r="B128" s="24"/>
      <c r="C128" s="33"/>
      <c r="D128" s="22">
        <f t="shared" si="105"/>
        <v>0</v>
      </c>
      <c r="E128" s="70"/>
      <c r="F128" s="18"/>
      <c r="G128" s="17">
        <f t="shared" si="106"/>
        <v>0</v>
      </c>
      <c r="H128" s="16"/>
      <c r="I128" s="17">
        <f t="shared" si="107"/>
        <v>0</v>
      </c>
      <c r="J128" s="16"/>
      <c r="K128" s="17">
        <f t="shared" si="108"/>
        <v>0</v>
      </c>
      <c r="L128" s="30"/>
      <c r="M128" s="17">
        <f t="shared" si="109"/>
        <v>0</v>
      </c>
      <c r="N128" s="30"/>
      <c r="O128" s="17">
        <f t="shared" si="110"/>
        <v>0</v>
      </c>
      <c r="P128" s="16"/>
      <c r="Q128" s="26">
        <f t="shared" si="111"/>
        <v>0</v>
      </c>
      <c r="R128" s="52">
        <f t="shared" si="112"/>
        <v>0</v>
      </c>
      <c r="X128" s="39" t="s">
        <v>12</v>
      </c>
      <c r="Y128" s="76">
        <f t="shared" si="95"/>
        <v>0</v>
      </c>
      <c r="Z128" s="77">
        <f t="shared" si="95"/>
        <v>0</v>
      </c>
      <c r="AA128" s="77">
        <f t="shared" si="95"/>
        <v>0</v>
      </c>
      <c r="AB128" s="77">
        <f t="shared" si="95"/>
        <v>0</v>
      </c>
      <c r="AC128" s="77">
        <f t="shared" si="95"/>
        <v>0</v>
      </c>
      <c r="AD128" s="77">
        <f t="shared" si="95"/>
        <v>0</v>
      </c>
      <c r="AE128" s="77">
        <f t="shared" si="95"/>
        <v>0</v>
      </c>
      <c r="AF128" s="77">
        <f t="shared" si="95"/>
        <v>0</v>
      </c>
      <c r="AG128" s="78">
        <f t="shared" si="95"/>
        <v>0</v>
      </c>
      <c r="AH128" s="77">
        <f t="shared" si="96"/>
        <v>0</v>
      </c>
      <c r="AI128" s="77">
        <f t="shared" si="97"/>
        <v>0</v>
      </c>
      <c r="AJ128" s="77">
        <f t="shared" si="98"/>
        <v>0</v>
      </c>
      <c r="AK128" s="77">
        <f t="shared" si="99"/>
        <v>0</v>
      </c>
      <c r="AL128" s="77">
        <f t="shared" si="100"/>
        <v>0</v>
      </c>
      <c r="AM128" s="82">
        <f t="shared" si="101"/>
        <v>0</v>
      </c>
      <c r="AN128" s="82">
        <f t="shared" si="102"/>
        <v>0</v>
      </c>
      <c r="AO128" s="82">
        <f t="shared" si="103"/>
        <v>0</v>
      </c>
      <c r="AP128" s="82">
        <f t="shared" si="104"/>
        <v>0</v>
      </c>
      <c r="AQ128" s="85">
        <f t="shared" si="113"/>
        <v>0</v>
      </c>
    </row>
    <row r="129" spans="1:43" hidden="1" outlineLevel="1">
      <c r="A129" s="24"/>
      <c r="B129" s="24"/>
      <c r="C129" s="33"/>
      <c r="D129" s="22">
        <f t="shared" si="105"/>
        <v>0</v>
      </c>
      <c r="E129" s="70"/>
      <c r="F129" s="18"/>
      <c r="G129" s="17">
        <f t="shared" si="106"/>
        <v>0</v>
      </c>
      <c r="H129" s="16"/>
      <c r="I129" s="17">
        <f t="shared" si="107"/>
        <v>0</v>
      </c>
      <c r="J129" s="16"/>
      <c r="K129" s="17">
        <f t="shared" si="108"/>
        <v>0</v>
      </c>
      <c r="L129" s="30"/>
      <c r="M129" s="17">
        <f t="shared" si="109"/>
        <v>0</v>
      </c>
      <c r="N129" s="30"/>
      <c r="O129" s="17">
        <f t="shared" si="110"/>
        <v>0</v>
      </c>
      <c r="P129" s="16"/>
      <c r="Q129" s="26">
        <f t="shared" si="111"/>
        <v>0</v>
      </c>
      <c r="R129" s="52">
        <f t="shared" si="112"/>
        <v>0</v>
      </c>
      <c r="X129" s="39" t="s">
        <v>13</v>
      </c>
      <c r="Y129" s="76">
        <f t="shared" si="95"/>
        <v>0</v>
      </c>
      <c r="Z129" s="77">
        <f t="shared" si="95"/>
        <v>0</v>
      </c>
      <c r="AA129" s="77">
        <f t="shared" si="95"/>
        <v>0</v>
      </c>
      <c r="AB129" s="77">
        <f t="shared" si="95"/>
        <v>0</v>
      </c>
      <c r="AC129" s="77">
        <f t="shared" si="95"/>
        <v>0</v>
      </c>
      <c r="AD129" s="77">
        <f t="shared" si="95"/>
        <v>0</v>
      </c>
      <c r="AE129" s="77">
        <f t="shared" si="95"/>
        <v>0</v>
      </c>
      <c r="AF129" s="77">
        <f t="shared" si="95"/>
        <v>0</v>
      </c>
      <c r="AG129" s="78">
        <f t="shared" si="95"/>
        <v>0</v>
      </c>
      <c r="AH129" s="77">
        <f t="shared" si="96"/>
        <v>0</v>
      </c>
      <c r="AI129" s="77">
        <f t="shared" si="97"/>
        <v>0</v>
      </c>
      <c r="AJ129" s="77">
        <f t="shared" si="98"/>
        <v>0</v>
      </c>
      <c r="AK129" s="77">
        <f t="shared" si="99"/>
        <v>0</v>
      </c>
      <c r="AL129" s="77">
        <f t="shared" si="100"/>
        <v>0</v>
      </c>
      <c r="AM129" s="82">
        <f t="shared" si="101"/>
        <v>0</v>
      </c>
      <c r="AN129" s="82">
        <f t="shared" si="102"/>
        <v>0</v>
      </c>
      <c r="AO129" s="82">
        <f t="shared" si="103"/>
        <v>0</v>
      </c>
      <c r="AP129" s="82">
        <f t="shared" si="104"/>
        <v>0</v>
      </c>
      <c r="AQ129" s="85">
        <f t="shared" si="113"/>
        <v>0</v>
      </c>
    </row>
    <row r="130" spans="1:43" hidden="1" outlineLevel="1">
      <c r="A130" s="24"/>
      <c r="C130" s="33"/>
      <c r="D130" s="22">
        <f t="shared" si="105"/>
        <v>0</v>
      </c>
      <c r="E130" s="70"/>
      <c r="F130" s="18"/>
      <c r="G130" s="17">
        <f t="shared" si="106"/>
        <v>0</v>
      </c>
      <c r="H130" s="16"/>
      <c r="I130" s="17">
        <f t="shared" si="107"/>
        <v>0</v>
      </c>
      <c r="J130" s="16"/>
      <c r="K130" s="17">
        <f t="shared" si="108"/>
        <v>0</v>
      </c>
      <c r="L130" s="30"/>
      <c r="M130" s="17">
        <f t="shared" si="109"/>
        <v>0</v>
      </c>
      <c r="N130" s="30"/>
      <c r="O130" s="17">
        <f t="shared" si="110"/>
        <v>0</v>
      </c>
      <c r="P130" s="16"/>
      <c r="Q130" s="26">
        <f t="shared" si="111"/>
        <v>0</v>
      </c>
      <c r="R130" s="52">
        <f t="shared" si="112"/>
        <v>0</v>
      </c>
      <c r="X130" s="39" t="s">
        <v>14</v>
      </c>
      <c r="Y130" s="76">
        <f t="shared" si="95"/>
        <v>0</v>
      </c>
      <c r="Z130" s="77">
        <f t="shared" si="95"/>
        <v>0</v>
      </c>
      <c r="AA130" s="77">
        <f t="shared" si="95"/>
        <v>0</v>
      </c>
      <c r="AB130" s="77">
        <f t="shared" si="95"/>
        <v>0</v>
      </c>
      <c r="AC130" s="77">
        <f t="shared" si="95"/>
        <v>0</v>
      </c>
      <c r="AD130" s="77">
        <f t="shared" si="95"/>
        <v>0</v>
      </c>
      <c r="AE130" s="77">
        <f t="shared" si="95"/>
        <v>0</v>
      </c>
      <c r="AF130" s="77">
        <f t="shared" si="95"/>
        <v>0</v>
      </c>
      <c r="AG130" s="78">
        <f t="shared" si="95"/>
        <v>0</v>
      </c>
      <c r="AH130" s="77">
        <f t="shared" si="96"/>
        <v>0</v>
      </c>
      <c r="AI130" s="77">
        <f t="shared" si="97"/>
        <v>0</v>
      </c>
      <c r="AJ130" s="77">
        <f t="shared" si="98"/>
        <v>0</v>
      </c>
      <c r="AK130" s="77">
        <f t="shared" si="99"/>
        <v>0</v>
      </c>
      <c r="AL130" s="77">
        <f t="shared" si="100"/>
        <v>0</v>
      </c>
      <c r="AM130" s="82">
        <f t="shared" si="101"/>
        <v>0</v>
      </c>
      <c r="AN130" s="82">
        <f t="shared" si="102"/>
        <v>0</v>
      </c>
      <c r="AO130" s="82">
        <f t="shared" si="103"/>
        <v>0</v>
      </c>
      <c r="AP130" s="82">
        <f t="shared" si="104"/>
        <v>0</v>
      </c>
      <c r="AQ130" s="85">
        <f t="shared" si="113"/>
        <v>0</v>
      </c>
    </row>
    <row r="131" spans="1:43" hidden="1" outlineLevel="1">
      <c r="A131" s="24"/>
      <c r="C131" s="33"/>
      <c r="D131" s="22">
        <f t="shared" si="105"/>
        <v>0</v>
      </c>
      <c r="E131" s="70"/>
      <c r="F131" s="18"/>
      <c r="G131" s="17">
        <f t="shared" si="106"/>
        <v>0</v>
      </c>
      <c r="H131" s="16"/>
      <c r="I131" s="17">
        <f t="shared" si="107"/>
        <v>0</v>
      </c>
      <c r="J131" s="16"/>
      <c r="K131" s="17">
        <f t="shared" si="108"/>
        <v>0</v>
      </c>
      <c r="L131" s="30"/>
      <c r="M131" s="17">
        <f t="shared" si="109"/>
        <v>0</v>
      </c>
      <c r="N131" s="30"/>
      <c r="O131" s="17">
        <f t="shared" si="110"/>
        <v>0</v>
      </c>
      <c r="P131" s="16"/>
      <c r="Q131" s="26">
        <f t="shared" si="111"/>
        <v>0</v>
      </c>
      <c r="R131" s="52">
        <f t="shared" si="112"/>
        <v>0</v>
      </c>
      <c r="X131" s="39" t="s">
        <v>15</v>
      </c>
      <c r="Y131" s="76">
        <f t="shared" si="95"/>
        <v>0</v>
      </c>
      <c r="Z131" s="77">
        <f t="shared" si="95"/>
        <v>0</v>
      </c>
      <c r="AA131" s="77">
        <f t="shared" si="95"/>
        <v>0</v>
      </c>
      <c r="AB131" s="77">
        <f t="shared" si="95"/>
        <v>0</v>
      </c>
      <c r="AC131" s="77">
        <f t="shared" si="95"/>
        <v>0</v>
      </c>
      <c r="AD131" s="77">
        <f t="shared" si="95"/>
        <v>0</v>
      </c>
      <c r="AE131" s="77">
        <f t="shared" si="95"/>
        <v>0</v>
      </c>
      <c r="AF131" s="77">
        <f t="shared" si="95"/>
        <v>0</v>
      </c>
      <c r="AG131" s="78">
        <f t="shared" si="95"/>
        <v>0</v>
      </c>
      <c r="AH131" s="77">
        <f t="shared" si="96"/>
        <v>0</v>
      </c>
      <c r="AI131" s="77">
        <f t="shared" si="97"/>
        <v>0</v>
      </c>
      <c r="AJ131" s="77">
        <f t="shared" si="98"/>
        <v>0</v>
      </c>
      <c r="AK131" s="77">
        <f t="shared" si="99"/>
        <v>0</v>
      </c>
      <c r="AL131" s="77">
        <f t="shared" si="100"/>
        <v>0</v>
      </c>
      <c r="AM131" s="82">
        <f t="shared" si="101"/>
        <v>0</v>
      </c>
      <c r="AN131" s="82">
        <f t="shared" si="102"/>
        <v>0</v>
      </c>
      <c r="AO131" s="82">
        <f t="shared" si="103"/>
        <v>0</v>
      </c>
      <c r="AP131" s="82">
        <f t="shared" si="104"/>
        <v>0</v>
      </c>
      <c r="AQ131" s="85">
        <f t="shared" si="113"/>
        <v>0</v>
      </c>
    </row>
    <row r="132" spans="1:43" hidden="1" outlineLevel="1">
      <c r="A132" s="24"/>
      <c r="C132" s="33"/>
      <c r="D132" s="22">
        <f t="shared" si="105"/>
        <v>0</v>
      </c>
      <c r="E132" s="70"/>
      <c r="F132" s="18"/>
      <c r="G132" s="17">
        <f t="shared" si="106"/>
        <v>0</v>
      </c>
      <c r="H132" s="16"/>
      <c r="I132" s="17">
        <f t="shared" si="107"/>
        <v>0</v>
      </c>
      <c r="J132" s="16"/>
      <c r="K132" s="17">
        <f t="shared" si="108"/>
        <v>0</v>
      </c>
      <c r="L132" s="30"/>
      <c r="M132" s="17">
        <f t="shared" si="109"/>
        <v>0</v>
      </c>
      <c r="N132" s="30"/>
      <c r="O132" s="17">
        <f t="shared" si="110"/>
        <v>0</v>
      </c>
      <c r="P132" s="16"/>
      <c r="Q132" s="26">
        <f t="shared" si="111"/>
        <v>0</v>
      </c>
      <c r="R132" s="52">
        <f t="shared" si="112"/>
        <v>0</v>
      </c>
      <c r="X132" s="39" t="s">
        <v>16</v>
      </c>
      <c r="Y132" s="76">
        <f t="shared" ref="Y132:AG138" si="114">SUMIFS($R$99:$R$118,$A$99:$A$118,$X132,$C$99:$C$118,Y$98)</f>
        <v>0</v>
      </c>
      <c r="Z132" s="77">
        <f t="shared" si="114"/>
        <v>0</v>
      </c>
      <c r="AA132" s="77">
        <f t="shared" si="114"/>
        <v>0</v>
      </c>
      <c r="AB132" s="77">
        <f t="shared" si="114"/>
        <v>0</v>
      </c>
      <c r="AC132" s="77">
        <f t="shared" si="114"/>
        <v>0</v>
      </c>
      <c r="AD132" s="77">
        <f t="shared" si="114"/>
        <v>0</v>
      </c>
      <c r="AE132" s="77">
        <f t="shared" si="114"/>
        <v>0</v>
      </c>
      <c r="AF132" s="77">
        <f t="shared" si="114"/>
        <v>0</v>
      </c>
      <c r="AG132" s="78">
        <f t="shared" si="114"/>
        <v>0</v>
      </c>
      <c r="AH132" s="77">
        <f t="shared" si="96"/>
        <v>0</v>
      </c>
      <c r="AI132" s="77">
        <f t="shared" si="97"/>
        <v>0</v>
      </c>
      <c r="AJ132" s="77">
        <f t="shared" si="98"/>
        <v>0</v>
      </c>
      <c r="AK132" s="77">
        <f t="shared" si="99"/>
        <v>0</v>
      </c>
      <c r="AL132" s="77">
        <f t="shared" si="100"/>
        <v>0</v>
      </c>
      <c r="AM132" s="82">
        <f t="shared" si="101"/>
        <v>0</v>
      </c>
      <c r="AN132" s="82">
        <f t="shared" si="102"/>
        <v>0</v>
      </c>
      <c r="AO132" s="82">
        <f t="shared" si="103"/>
        <v>0</v>
      </c>
      <c r="AP132" s="82">
        <f t="shared" si="104"/>
        <v>0</v>
      </c>
      <c r="AQ132" s="85">
        <f t="shared" si="113"/>
        <v>0</v>
      </c>
    </row>
    <row r="133" spans="1:43" hidden="1" outlineLevel="1">
      <c r="A133" s="24"/>
      <c r="C133" s="33"/>
      <c r="D133" s="22">
        <f t="shared" si="105"/>
        <v>0</v>
      </c>
      <c r="E133" s="70"/>
      <c r="F133" s="18"/>
      <c r="G133" s="17">
        <f t="shared" si="106"/>
        <v>0</v>
      </c>
      <c r="H133" s="16"/>
      <c r="I133" s="17">
        <f t="shared" si="107"/>
        <v>0</v>
      </c>
      <c r="J133" s="16"/>
      <c r="K133" s="17">
        <f t="shared" si="108"/>
        <v>0</v>
      </c>
      <c r="L133" s="30"/>
      <c r="M133" s="17">
        <f t="shared" si="109"/>
        <v>0</v>
      </c>
      <c r="N133" s="30"/>
      <c r="O133" s="17">
        <f t="shared" si="110"/>
        <v>0</v>
      </c>
      <c r="P133" s="16"/>
      <c r="Q133" s="26">
        <f t="shared" si="111"/>
        <v>0</v>
      </c>
      <c r="R133" s="52">
        <f t="shared" si="112"/>
        <v>0</v>
      </c>
      <c r="X133" s="39" t="s">
        <v>17</v>
      </c>
      <c r="Y133" s="76">
        <f t="shared" si="114"/>
        <v>0</v>
      </c>
      <c r="Z133" s="77">
        <f t="shared" si="114"/>
        <v>0</v>
      </c>
      <c r="AA133" s="77">
        <f t="shared" si="114"/>
        <v>0</v>
      </c>
      <c r="AB133" s="77">
        <f t="shared" si="114"/>
        <v>0</v>
      </c>
      <c r="AC133" s="77">
        <f t="shared" si="114"/>
        <v>0</v>
      </c>
      <c r="AD133" s="77">
        <f t="shared" si="114"/>
        <v>0</v>
      </c>
      <c r="AE133" s="77">
        <f t="shared" si="114"/>
        <v>0</v>
      </c>
      <c r="AF133" s="77">
        <f t="shared" si="114"/>
        <v>0</v>
      </c>
      <c r="AG133" s="78">
        <f t="shared" si="114"/>
        <v>0</v>
      </c>
      <c r="AH133" s="77">
        <f t="shared" si="96"/>
        <v>0</v>
      </c>
      <c r="AI133" s="77">
        <f t="shared" si="97"/>
        <v>0</v>
      </c>
      <c r="AJ133" s="77">
        <f t="shared" si="98"/>
        <v>0</v>
      </c>
      <c r="AK133" s="77">
        <f t="shared" si="99"/>
        <v>0</v>
      </c>
      <c r="AL133" s="77">
        <f t="shared" si="100"/>
        <v>0</v>
      </c>
      <c r="AM133" s="82">
        <f t="shared" si="101"/>
        <v>0</v>
      </c>
      <c r="AN133" s="82">
        <f t="shared" si="102"/>
        <v>0</v>
      </c>
      <c r="AO133" s="82">
        <f t="shared" si="103"/>
        <v>0</v>
      </c>
      <c r="AP133" s="82">
        <f t="shared" si="104"/>
        <v>0</v>
      </c>
      <c r="AQ133" s="85">
        <f t="shared" si="113"/>
        <v>0</v>
      </c>
    </row>
    <row r="134" spans="1:43" hidden="1" outlineLevel="1">
      <c r="A134" s="24"/>
      <c r="C134" s="33"/>
      <c r="D134" s="22">
        <f t="shared" si="105"/>
        <v>0</v>
      </c>
      <c r="E134" s="70"/>
      <c r="F134" s="18"/>
      <c r="G134" s="17">
        <f t="shared" si="106"/>
        <v>0</v>
      </c>
      <c r="H134" s="16"/>
      <c r="I134" s="17">
        <f t="shared" si="107"/>
        <v>0</v>
      </c>
      <c r="J134" s="16"/>
      <c r="K134" s="17">
        <f t="shared" si="108"/>
        <v>0</v>
      </c>
      <c r="L134" s="30"/>
      <c r="M134" s="17">
        <f t="shared" si="109"/>
        <v>0</v>
      </c>
      <c r="N134" s="30"/>
      <c r="O134" s="17">
        <f t="shared" si="110"/>
        <v>0</v>
      </c>
      <c r="P134" s="16"/>
      <c r="Q134" s="26">
        <f t="shared" si="111"/>
        <v>0</v>
      </c>
      <c r="R134" s="52">
        <f t="shared" si="112"/>
        <v>0</v>
      </c>
      <c r="X134" s="39" t="s">
        <v>18</v>
      </c>
      <c r="Y134" s="76">
        <f t="shared" si="114"/>
        <v>0</v>
      </c>
      <c r="Z134" s="77">
        <f t="shared" si="114"/>
        <v>0</v>
      </c>
      <c r="AA134" s="77">
        <f t="shared" si="114"/>
        <v>0</v>
      </c>
      <c r="AB134" s="77">
        <f t="shared" si="114"/>
        <v>0</v>
      </c>
      <c r="AC134" s="77">
        <f t="shared" si="114"/>
        <v>0</v>
      </c>
      <c r="AD134" s="77">
        <f t="shared" si="114"/>
        <v>0</v>
      </c>
      <c r="AE134" s="77">
        <f t="shared" si="114"/>
        <v>0</v>
      </c>
      <c r="AF134" s="77">
        <f t="shared" si="114"/>
        <v>0</v>
      </c>
      <c r="AG134" s="78">
        <f t="shared" si="114"/>
        <v>0</v>
      </c>
      <c r="AH134" s="77">
        <f t="shared" si="96"/>
        <v>0</v>
      </c>
      <c r="AI134" s="77">
        <f t="shared" si="97"/>
        <v>0</v>
      </c>
      <c r="AJ134" s="77">
        <f t="shared" si="98"/>
        <v>0</v>
      </c>
      <c r="AK134" s="77">
        <f t="shared" si="99"/>
        <v>0</v>
      </c>
      <c r="AL134" s="77">
        <f t="shared" si="100"/>
        <v>0</v>
      </c>
      <c r="AM134" s="82">
        <f t="shared" si="101"/>
        <v>0</v>
      </c>
      <c r="AN134" s="82">
        <f t="shared" si="102"/>
        <v>0</v>
      </c>
      <c r="AO134" s="82">
        <f t="shared" si="103"/>
        <v>0</v>
      </c>
      <c r="AP134" s="82">
        <f t="shared" si="104"/>
        <v>0</v>
      </c>
      <c r="AQ134" s="85">
        <f t="shared" si="113"/>
        <v>0</v>
      </c>
    </row>
    <row r="135" spans="1:43" hidden="1" outlineLevel="1">
      <c r="A135" s="24"/>
      <c r="C135" s="33"/>
      <c r="D135" s="22">
        <f t="shared" si="105"/>
        <v>0</v>
      </c>
      <c r="E135" s="70"/>
      <c r="F135" s="18"/>
      <c r="G135" s="17">
        <f t="shared" si="106"/>
        <v>0</v>
      </c>
      <c r="H135" s="16"/>
      <c r="I135" s="17">
        <f t="shared" si="107"/>
        <v>0</v>
      </c>
      <c r="J135" s="16"/>
      <c r="K135" s="17">
        <f t="shared" si="108"/>
        <v>0</v>
      </c>
      <c r="L135" s="30"/>
      <c r="M135" s="17">
        <f t="shared" si="109"/>
        <v>0</v>
      </c>
      <c r="N135" s="30"/>
      <c r="O135" s="17">
        <f t="shared" si="110"/>
        <v>0</v>
      </c>
      <c r="P135" s="16"/>
      <c r="Q135" s="26">
        <f t="shared" si="111"/>
        <v>0</v>
      </c>
      <c r="R135" s="52">
        <f t="shared" si="112"/>
        <v>0</v>
      </c>
      <c r="X135" s="39" t="s">
        <v>19</v>
      </c>
      <c r="Y135" s="76">
        <f t="shared" si="114"/>
        <v>0</v>
      </c>
      <c r="Z135" s="77">
        <f t="shared" si="114"/>
        <v>0</v>
      </c>
      <c r="AA135" s="77">
        <f t="shared" si="114"/>
        <v>0</v>
      </c>
      <c r="AB135" s="77">
        <f t="shared" si="114"/>
        <v>0</v>
      </c>
      <c r="AC135" s="77">
        <f t="shared" si="114"/>
        <v>0</v>
      </c>
      <c r="AD135" s="77">
        <f t="shared" si="114"/>
        <v>0</v>
      </c>
      <c r="AE135" s="77">
        <f t="shared" si="114"/>
        <v>0</v>
      </c>
      <c r="AF135" s="77">
        <f t="shared" si="114"/>
        <v>0</v>
      </c>
      <c r="AG135" s="78">
        <f t="shared" si="114"/>
        <v>0</v>
      </c>
      <c r="AH135" s="77">
        <f t="shared" si="96"/>
        <v>0</v>
      </c>
      <c r="AI135" s="77">
        <f t="shared" si="97"/>
        <v>0</v>
      </c>
      <c r="AJ135" s="77">
        <f t="shared" si="98"/>
        <v>0</v>
      </c>
      <c r="AK135" s="77">
        <f t="shared" si="99"/>
        <v>0</v>
      </c>
      <c r="AL135" s="77">
        <f t="shared" si="100"/>
        <v>0</v>
      </c>
      <c r="AM135" s="82">
        <f t="shared" si="101"/>
        <v>0</v>
      </c>
      <c r="AN135" s="82">
        <f t="shared" si="102"/>
        <v>0</v>
      </c>
      <c r="AO135" s="82">
        <f t="shared" si="103"/>
        <v>0</v>
      </c>
      <c r="AP135" s="82">
        <f t="shared" si="104"/>
        <v>0</v>
      </c>
      <c r="AQ135" s="85">
        <f t="shared" si="113"/>
        <v>163</v>
      </c>
    </row>
    <row r="136" spans="1:43" hidden="1" outlineLevel="1">
      <c r="A136" s="24"/>
      <c r="C136" s="33"/>
      <c r="D136" s="22">
        <f t="shared" si="105"/>
        <v>0</v>
      </c>
      <c r="E136" s="70"/>
      <c r="F136" s="18"/>
      <c r="G136" s="17">
        <f t="shared" si="106"/>
        <v>0</v>
      </c>
      <c r="H136" s="16"/>
      <c r="I136" s="17">
        <f t="shared" si="107"/>
        <v>0</v>
      </c>
      <c r="J136" s="16"/>
      <c r="K136" s="17">
        <f t="shared" si="108"/>
        <v>0</v>
      </c>
      <c r="L136" s="30"/>
      <c r="M136" s="17">
        <f t="shared" si="109"/>
        <v>0</v>
      </c>
      <c r="N136" s="30"/>
      <c r="O136" s="17">
        <f t="shared" si="110"/>
        <v>0</v>
      </c>
      <c r="P136" s="16"/>
      <c r="Q136" s="26">
        <f t="shared" si="111"/>
        <v>0</v>
      </c>
      <c r="R136" s="52">
        <f t="shared" si="112"/>
        <v>0</v>
      </c>
      <c r="X136" s="39" t="s">
        <v>20</v>
      </c>
      <c r="Y136" s="76">
        <f t="shared" si="114"/>
        <v>0</v>
      </c>
      <c r="Z136" s="77">
        <f t="shared" si="114"/>
        <v>0</v>
      </c>
      <c r="AA136" s="77">
        <f t="shared" si="114"/>
        <v>0</v>
      </c>
      <c r="AB136" s="77">
        <f t="shared" si="114"/>
        <v>0</v>
      </c>
      <c r="AC136" s="77">
        <f t="shared" si="114"/>
        <v>0</v>
      </c>
      <c r="AD136" s="77">
        <f t="shared" si="114"/>
        <v>0</v>
      </c>
      <c r="AE136" s="77">
        <f t="shared" si="114"/>
        <v>0</v>
      </c>
      <c r="AF136" s="77">
        <f t="shared" si="114"/>
        <v>0</v>
      </c>
      <c r="AG136" s="78">
        <f t="shared" si="114"/>
        <v>0</v>
      </c>
      <c r="AH136" s="77">
        <f t="shared" si="96"/>
        <v>0</v>
      </c>
      <c r="AI136" s="77">
        <f t="shared" si="97"/>
        <v>0</v>
      </c>
      <c r="AJ136" s="77">
        <f t="shared" si="98"/>
        <v>0</v>
      </c>
      <c r="AK136" s="77">
        <f t="shared" si="99"/>
        <v>0</v>
      </c>
      <c r="AL136" s="77">
        <f t="shared" si="100"/>
        <v>0</v>
      </c>
      <c r="AM136" s="82">
        <f t="shared" si="101"/>
        <v>0</v>
      </c>
      <c r="AN136" s="82">
        <f t="shared" si="102"/>
        <v>0</v>
      </c>
      <c r="AO136" s="82">
        <f t="shared" si="103"/>
        <v>0</v>
      </c>
      <c r="AP136" s="82">
        <f t="shared" si="104"/>
        <v>0</v>
      </c>
      <c r="AQ136" s="85">
        <f t="shared" si="113"/>
        <v>0</v>
      </c>
    </row>
    <row r="137" spans="1:43" hidden="1" outlineLevel="1">
      <c r="A137" s="24"/>
      <c r="C137" s="33"/>
      <c r="D137" s="22">
        <f t="shared" si="105"/>
        <v>0</v>
      </c>
      <c r="E137" s="70"/>
      <c r="F137" s="18"/>
      <c r="G137" s="17">
        <f t="shared" si="106"/>
        <v>0</v>
      </c>
      <c r="H137" s="16"/>
      <c r="I137" s="17">
        <f t="shared" si="107"/>
        <v>0</v>
      </c>
      <c r="J137" s="16"/>
      <c r="K137" s="17">
        <f t="shared" si="108"/>
        <v>0</v>
      </c>
      <c r="L137" s="30"/>
      <c r="M137" s="17">
        <f t="shared" si="109"/>
        <v>0</v>
      </c>
      <c r="N137" s="30"/>
      <c r="O137" s="17">
        <f t="shared" si="110"/>
        <v>0</v>
      </c>
      <c r="P137" s="16"/>
      <c r="Q137" s="26">
        <f t="shared" si="111"/>
        <v>0</v>
      </c>
      <c r="R137" s="52">
        <f t="shared" si="112"/>
        <v>0</v>
      </c>
      <c r="X137" s="39" t="s">
        <v>21</v>
      </c>
      <c r="Y137" s="76">
        <f t="shared" si="114"/>
        <v>0</v>
      </c>
      <c r="Z137" s="77">
        <f t="shared" si="114"/>
        <v>0</v>
      </c>
      <c r="AA137" s="77">
        <f t="shared" si="114"/>
        <v>0</v>
      </c>
      <c r="AB137" s="77">
        <f t="shared" si="114"/>
        <v>0</v>
      </c>
      <c r="AC137" s="77">
        <f t="shared" si="114"/>
        <v>0</v>
      </c>
      <c r="AD137" s="77">
        <f t="shared" si="114"/>
        <v>0</v>
      </c>
      <c r="AE137" s="77">
        <f t="shared" si="114"/>
        <v>0</v>
      </c>
      <c r="AF137" s="77">
        <f t="shared" si="114"/>
        <v>0</v>
      </c>
      <c r="AG137" s="78">
        <f t="shared" si="114"/>
        <v>0</v>
      </c>
      <c r="AH137" s="77">
        <f t="shared" si="96"/>
        <v>0</v>
      </c>
      <c r="AI137" s="77">
        <f t="shared" si="97"/>
        <v>0</v>
      </c>
      <c r="AJ137" s="77">
        <f t="shared" si="98"/>
        <v>0</v>
      </c>
      <c r="AK137" s="77">
        <f t="shared" si="99"/>
        <v>0</v>
      </c>
      <c r="AL137" s="77">
        <f t="shared" si="100"/>
        <v>0</v>
      </c>
      <c r="AM137" s="82">
        <f t="shared" si="101"/>
        <v>0</v>
      </c>
      <c r="AN137" s="82">
        <f t="shared" si="102"/>
        <v>0</v>
      </c>
      <c r="AO137" s="82">
        <f t="shared" si="103"/>
        <v>0</v>
      </c>
      <c r="AP137" s="82">
        <f t="shared" si="104"/>
        <v>0</v>
      </c>
      <c r="AQ137" s="85">
        <f t="shared" si="113"/>
        <v>0</v>
      </c>
    </row>
    <row r="138" spans="1:43" hidden="1" outlineLevel="1">
      <c r="A138" s="24"/>
      <c r="C138" s="33"/>
      <c r="D138" s="22">
        <f t="shared" si="105"/>
        <v>0</v>
      </c>
      <c r="E138" s="70"/>
      <c r="F138" s="18"/>
      <c r="G138" s="17">
        <f t="shared" si="106"/>
        <v>0</v>
      </c>
      <c r="H138" s="16"/>
      <c r="I138" s="17">
        <f t="shared" si="107"/>
        <v>0</v>
      </c>
      <c r="J138" s="16"/>
      <c r="K138" s="17">
        <f t="shared" si="108"/>
        <v>0</v>
      </c>
      <c r="L138" s="30"/>
      <c r="M138" s="17">
        <f t="shared" si="109"/>
        <v>0</v>
      </c>
      <c r="N138" s="30"/>
      <c r="O138" s="17">
        <f t="shared" si="110"/>
        <v>0</v>
      </c>
      <c r="P138" s="16"/>
      <c r="Q138" s="26">
        <f t="shared" si="111"/>
        <v>0</v>
      </c>
      <c r="R138" s="52">
        <f t="shared" si="112"/>
        <v>0</v>
      </c>
      <c r="X138" s="39" t="s">
        <v>22</v>
      </c>
      <c r="Y138" s="79">
        <f t="shared" si="114"/>
        <v>0</v>
      </c>
      <c r="Z138" s="80">
        <f t="shared" si="114"/>
        <v>0</v>
      </c>
      <c r="AA138" s="80">
        <f t="shared" si="114"/>
        <v>0</v>
      </c>
      <c r="AB138" s="80">
        <f t="shared" si="114"/>
        <v>0</v>
      </c>
      <c r="AC138" s="80">
        <f t="shared" si="114"/>
        <v>0</v>
      </c>
      <c r="AD138" s="80">
        <f t="shared" si="114"/>
        <v>0</v>
      </c>
      <c r="AE138" s="80">
        <f t="shared" si="114"/>
        <v>0</v>
      </c>
      <c r="AF138" s="80">
        <f t="shared" si="114"/>
        <v>0</v>
      </c>
      <c r="AG138" s="81">
        <f t="shared" si="114"/>
        <v>0</v>
      </c>
      <c r="AH138" s="77">
        <f t="shared" si="96"/>
        <v>0</v>
      </c>
      <c r="AI138" s="77">
        <f t="shared" si="97"/>
        <v>0</v>
      </c>
      <c r="AJ138" s="77">
        <f t="shared" si="98"/>
        <v>0</v>
      </c>
      <c r="AK138" s="77">
        <f t="shared" si="99"/>
        <v>0</v>
      </c>
      <c r="AL138" s="77">
        <f t="shared" si="100"/>
        <v>0</v>
      </c>
      <c r="AM138" s="82">
        <f t="shared" si="101"/>
        <v>0</v>
      </c>
      <c r="AN138" s="82">
        <f t="shared" si="102"/>
        <v>0</v>
      </c>
      <c r="AO138" s="82">
        <f t="shared" si="103"/>
        <v>0</v>
      </c>
      <c r="AP138" s="82">
        <f t="shared" si="104"/>
        <v>0</v>
      </c>
      <c r="AQ138" s="85">
        <f t="shared" si="113"/>
        <v>0</v>
      </c>
    </row>
    <row r="139" spans="1:43" hidden="1" outlineLevel="1">
      <c r="C139" s="33"/>
      <c r="D139" s="22">
        <f t="shared" si="105"/>
        <v>0</v>
      </c>
      <c r="E139" s="70"/>
      <c r="F139" s="18"/>
      <c r="G139" s="17">
        <f t="shared" si="106"/>
        <v>0</v>
      </c>
      <c r="H139" s="16"/>
      <c r="I139" s="17">
        <f t="shared" si="107"/>
        <v>0</v>
      </c>
      <c r="J139" s="16"/>
      <c r="K139" s="17">
        <f t="shared" si="108"/>
        <v>0</v>
      </c>
      <c r="L139" s="30"/>
      <c r="M139" s="17">
        <f t="shared" si="109"/>
        <v>0</v>
      </c>
      <c r="N139" s="30"/>
      <c r="O139" s="17">
        <f t="shared" si="110"/>
        <v>0</v>
      </c>
      <c r="P139" s="16"/>
      <c r="Q139" s="26">
        <f t="shared" si="111"/>
        <v>0</v>
      </c>
      <c r="R139" s="52">
        <f t="shared" si="112"/>
        <v>0</v>
      </c>
    </row>
    <row r="140" spans="1:43" hidden="1" outlineLevel="1">
      <c r="C140" s="33"/>
      <c r="D140" s="22">
        <f t="shared" si="105"/>
        <v>0</v>
      </c>
      <c r="E140" s="70"/>
      <c r="F140" s="18"/>
      <c r="G140" s="17">
        <f t="shared" si="106"/>
        <v>0</v>
      </c>
      <c r="H140" s="16"/>
      <c r="I140" s="17">
        <f t="shared" si="107"/>
        <v>0</v>
      </c>
      <c r="J140" s="16"/>
      <c r="K140" s="17">
        <f t="shared" si="108"/>
        <v>0</v>
      </c>
      <c r="L140" s="30"/>
      <c r="M140" s="17">
        <f t="shared" si="109"/>
        <v>0</v>
      </c>
      <c r="N140" s="30"/>
      <c r="O140" s="17">
        <f t="shared" si="110"/>
        <v>0</v>
      </c>
      <c r="P140" s="16"/>
      <c r="Q140" s="26">
        <f t="shared" si="111"/>
        <v>0</v>
      </c>
      <c r="R140" s="52">
        <f t="shared" si="112"/>
        <v>0</v>
      </c>
    </row>
    <row r="141" spans="1:43" ht="15.75" hidden="1" outlineLevel="1" thickBot="1">
      <c r="A141" s="42"/>
      <c r="B141" s="42"/>
      <c r="C141" s="43"/>
      <c r="D141" s="44">
        <f t="shared" si="105"/>
        <v>0</v>
      </c>
      <c r="E141" s="67"/>
      <c r="F141" s="45"/>
      <c r="G141" s="46">
        <f t="shared" si="106"/>
        <v>0</v>
      </c>
      <c r="H141" s="47"/>
      <c r="I141" s="46">
        <f t="shared" si="107"/>
        <v>0</v>
      </c>
      <c r="J141" s="47"/>
      <c r="K141" s="46">
        <f t="shared" si="108"/>
        <v>0</v>
      </c>
      <c r="L141" s="95"/>
      <c r="M141" s="46">
        <f t="shared" si="109"/>
        <v>0</v>
      </c>
      <c r="N141" s="95"/>
      <c r="O141" s="46">
        <f t="shared" si="110"/>
        <v>0</v>
      </c>
      <c r="P141" s="47"/>
      <c r="Q141" s="48">
        <f t="shared" si="111"/>
        <v>0</v>
      </c>
      <c r="R141" s="52">
        <f t="shared" si="112"/>
        <v>0</v>
      </c>
    </row>
    <row r="142" spans="1:43" ht="15.75" hidden="1" outlineLevel="1" thickTop="1"/>
    <row r="143" spans="1:43" ht="15.75" collapsed="1" thickTop="1"/>
    <row r="174" spans="1:3" ht="0.75" customHeight="1">
      <c r="A174" s="15" t="s">
        <v>6</v>
      </c>
      <c r="C174" t="s">
        <v>3</v>
      </c>
    </row>
    <row r="175" spans="1:3" ht="0.75" customHeight="1">
      <c r="A175" s="15" t="s">
        <v>7</v>
      </c>
      <c r="C175" t="s">
        <v>23</v>
      </c>
    </row>
    <row r="176" spans="1:3" ht="0.75" customHeight="1">
      <c r="A176" s="3" t="s">
        <v>8</v>
      </c>
      <c r="C176" t="s">
        <v>24</v>
      </c>
    </row>
    <row r="177" spans="1:1" ht="0.75" customHeight="1">
      <c r="A177" s="3" t="s">
        <v>9</v>
      </c>
    </row>
    <row r="178" spans="1:1" ht="0.75" customHeight="1">
      <c r="A178" s="3" t="s">
        <v>10</v>
      </c>
    </row>
    <row r="179" spans="1:1" ht="0.75" customHeight="1">
      <c r="A179" s="3" t="s">
        <v>11</v>
      </c>
    </row>
    <row r="180" spans="1:1" ht="0.75" customHeight="1">
      <c r="A180" s="24" t="s">
        <v>12</v>
      </c>
    </row>
    <row r="181" spans="1:1" ht="0.75" customHeight="1">
      <c r="A181" s="24" t="s">
        <v>13</v>
      </c>
    </row>
    <row r="182" spans="1:1" ht="0.75" customHeight="1">
      <c r="A182" s="24" t="s">
        <v>14</v>
      </c>
    </row>
    <row r="183" spans="1:1" ht="0.75" customHeight="1">
      <c r="A183" s="24" t="s">
        <v>15</v>
      </c>
    </row>
    <row r="184" spans="1:1" ht="0.75" customHeight="1">
      <c r="A184" s="24" t="s">
        <v>16</v>
      </c>
    </row>
    <row r="185" spans="1:1" ht="0.75" customHeight="1">
      <c r="A185" s="24" t="s">
        <v>17</v>
      </c>
    </row>
    <row r="186" spans="1:1" ht="0.75" customHeight="1">
      <c r="A186" s="24" t="s">
        <v>18</v>
      </c>
    </row>
    <row r="187" spans="1:1" ht="0.75" customHeight="1">
      <c r="A187" s="24" t="s">
        <v>19</v>
      </c>
    </row>
    <row r="188" spans="1:1" ht="0.75" customHeight="1">
      <c r="A188" s="24" t="s">
        <v>20</v>
      </c>
    </row>
    <row r="189" spans="1:1" ht="0.75" customHeight="1">
      <c r="A189" s="24" t="s">
        <v>21</v>
      </c>
    </row>
    <row r="190" spans="1:1" ht="0.75" customHeight="1">
      <c r="A190" s="24" t="s">
        <v>22</v>
      </c>
    </row>
  </sheetData>
  <sortState ref="X9:AQ26">
    <sortCondition descending="1" ref="AQ9:AQ26"/>
  </sortState>
  <mergeCells count="12">
    <mergeCell ref="F6:Q6"/>
    <mergeCell ref="F7:Q7"/>
    <mergeCell ref="F27:Q27"/>
    <mergeCell ref="F28:Q28"/>
    <mergeCell ref="F50:Q50"/>
    <mergeCell ref="F119:Q119"/>
    <mergeCell ref="F120:Q120"/>
    <mergeCell ref="F51:Q51"/>
    <mergeCell ref="F96:Q96"/>
    <mergeCell ref="F97:Q97"/>
    <mergeCell ref="F73:U73"/>
    <mergeCell ref="F74:U74"/>
  </mergeCells>
  <dataValidations count="1">
    <dataValidation type="list" allowBlank="1" showInputMessage="1" showErrorMessage="1" sqref="A122:A141 A53:A72 A30:A49 A99:A118 A76:A95 A9:A26">
      <formula1>$A$174:$A$190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2023-04-24T06:42:27Z</dcterms:modified>
</cp:coreProperties>
</file>