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Allegati di posta elettronica/Desktop/Snipe/"/>
    </mc:Choice>
  </mc:AlternateContent>
  <xr:revisionPtr revIDLastSave="86" documentId="8_{9D21455B-9FB2-4EC3-9D2C-E359B5B533F7}" xr6:coauthVersionLast="45" xr6:coauthVersionMax="45" xr10:uidLastSave="{D1335164-5AB0-4249-A9D9-0179F6ADB77B}"/>
  <bookViews>
    <workbookView xWindow="870" yWindow="80" windowWidth="10070" windowHeight="10500" xr2:uid="{00000000-000D-0000-FFFF-FFFF00000000}"/>
  </bookViews>
  <sheets>
    <sheet name="RANK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36" i="1"/>
  <c r="A35" i="1"/>
  <c r="BM62" i="1" l="1"/>
  <c r="BM58" i="1"/>
  <c r="BM54" i="1"/>
  <c r="BM63" i="1"/>
  <c r="BM29" i="1"/>
  <c r="BM10" i="1"/>
  <c r="BM21" i="1" l="1"/>
  <c r="BM70" i="1"/>
  <c r="BM67" i="1"/>
  <c r="BM65" i="1"/>
  <c r="BM61" i="1"/>
  <c r="BM53" i="1"/>
  <c r="BM51" i="1"/>
  <c r="BM48" i="1"/>
  <c r="BM42" i="1"/>
  <c r="BM36" i="1" l="1"/>
  <c r="BM56" i="1"/>
  <c r="BM31" i="1"/>
  <c r="BM9" i="1"/>
  <c r="BM23" i="1"/>
  <c r="BM17" i="1"/>
  <c r="BM14" i="1"/>
  <c r="BM33" i="1"/>
  <c r="BM72" i="1"/>
  <c r="BM50" i="1"/>
  <c r="BM69" i="1"/>
  <c r="BM40" i="1"/>
  <c r="BM34" i="1"/>
  <c r="BM12" i="1"/>
  <c r="BM15" i="1"/>
  <c r="W40" i="1" l="1"/>
  <c r="U40" i="1"/>
  <c r="S40" i="1"/>
  <c r="Q40" i="1"/>
  <c r="O40" i="1"/>
  <c r="M40" i="1"/>
  <c r="K40" i="1"/>
  <c r="I40" i="1"/>
  <c r="G40" i="1"/>
  <c r="W38" i="1"/>
  <c r="U38" i="1"/>
  <c r="S38" i="1"/>
  <c r="Q38" i="1"/>
  <c r="O38" i="1"/>
  <c r="M38" i="1"/>
  <c r="K38" i="1"/>
  <c r="I38" i="1"/>
  <c r="G38" i="1"/>
  <c r="W35" i="1"/>
  <c r="U35" i="1"/>
  <c r="S35" i="1"/>
  <c r="Q35" i="1"/>
  <c r="O35" i="1"/>
  <c r="M35" i="1"/>
  <c r="K35" i="1"/>
  <c r="I35" i="1"/>
  <c r="G35" i="1"/>
  <c r="W21" i="1"/>
  <c r="U21" i="1"/>
  <c r="S21" i="1"/>
  <c r="Q21" i="1"/>
  <c r="O21" i="1"/>
  <c r="M21" i="1"/>
  <c r="K21" i="1"/>
  <c r="I21" i="1"/>
  <c r="G21" i="1"/>
  <c r="Q29" i="1"/>
  <c r="W39" i="1"/>
  <c r="U39" i="1"/>
  <c r="S39" i="1"/>
  <c r="Q39" i="1"/>
  <c r="O39" i="1"/>
  <c r="M39" i="1"/>
  <c r="K39" i="1"/>
  <c r="I39" i="1"/>
  <c r="G39" i="1"/>
  <c r="W14" i="1"/>
  <c r="U14" i="1"/>
  <c r="S14" i="1"/>
  <c r="Q14" i="1"/>
  <c r="O14" i="1"/>
  <c r="M14" i="1"/>
  <c r="K14" i="1"/>
  <c r="I14" i="1"/>
  <c r="G14" i="1"/>
  <c r="W33" i="1"/>
  <c r="U33" i="1"/>
  <c r="S33" i="1"/>
  <c r="Q33" i="1"/>
  <c r="O33" i="1"/>
  <c r="M33" i="1"/>
  <c r="K33" i="1"/>
  <c r="I33" i="1"/>
  <c r="G33" i="1"/>
  <c r="W36" i="1"/>
  <c r="U36" i="1"/>
  <c r="S36" i="1"/>
  <c r="Q36" i="1"/>
  <c r="O36" i="1"/>
  <c r="M36" i="1"/>
  <c r="K36" i="1"/>
  <c r="I36" i="1"/>
  <c r="G36" i="1"/>
  <c r="W25" i="1"/>
  <c r="U25" i="1"/>
  <c r="S25" i="1"/>
  <c r="Q25" i="1"/>
  <c r="O25" i="1"/>
  <c r="M25" i="1"/>
  <c r="K25" i="1"/>
  <c r="I25" i="1"/>
  <c r="G25" i="1"/>
  <c r="W22" i="1"/>
  <c r="U22" i="1"/>
  <c r="S22" i="1"/>
  <c r="Q22" i="1"/>
  <c r="O22" i="1"/>
  <c r="M22" i="1"/>
  <c r="K22" i="1"/>
  <c r="I22" i="1"/>
  <c r="G22" i="1"/>
  <c r="W27" i="1"/>
  <c r="U27" i="1"/>
  <c r="S27" i="1"/>
  <c r="Q27" i="1"/>
  <c r="O27" i="1"/>
  <c r="M27" i="1"/>
  <c r="K27" i="1"/>
  <c r="I27" i="1"/>
  <c r="G27" i="1"/>
  <c r="W37" i="1"/>
  <c r="U37" i="1"/>
  <c r="S37" i="1"/>
  <c r="Q37" i="1"/>
  <c r="O37" i="1"/>
  <c r="M37" i="1"/>
  <c r="K37" i="1"/>
  <c r="I37" i="1"/>
  <c r="G37" i="1"/>
  <c r="W31" i="1"/>
  <c r="U31" i="1"/>
  <c r="S31" i="1"/>
  <c r="Q31" i="1"/>
  <c r="O31" i="1"/>
  <c r="M31" i="1"/>
  <c r="K31" i="1"/>
  <c r="I31" i="1"/>
  <c r="G31" i="1"/>
  <c r="W30" i="1"/>
  <c r="U30" i="1"/>
  <c r="S30" i="1"/>
  <c r="Q30" i="1"/>
  <c r="O30" i="1"/>
  <c r="M30" i="1"/>
  <c r="K30" i="1"/>
  <c r="I30" i="1"/>
  <c r="G30" i="1"/>
  <c r="W29" i="1"/>
  <c r="U29" i="1"/>
  <c r="S29" i="1"/>
  <c r="O29" i="1"/>
  <c r="M29" i="1"/>
  <c r="K29" i="1"/>
  <c r="I29" i="1"/>
  <c r="G29" i="1"/>
  <c r="W24" i="1"/>
  <c r="U24" i="1"/>
  <c r="S24" i="1"/>
  <c r="Q24" i="1"/>
  <c r="O24" i="1"/>
  <c r="M24" i="1"/>
  <c r="K24" i="1"/>
  <c r="I24" i="1"/>
  <c r="G24" i="1"/>
  <c r="W9" i="1"/>
  <c r="U9" i="1"/>
  <c r="S9" i="1"/>
  <c r="Q9" i="1"/>
  <c r="O9" i="1"/>
  <c r="M9" i="1"/>
  <c r="K9" i="1"/>
  <c r="I9" i="1"/>
  <c r="G9" i="1"/>
  <c r="W58" i="1"/>
  <c r="U58" i="1"/>
  <c r="S58" i="1"/>
  <c r="Q58" i="1"/>
  <c r="O58" i="1"/>
  <c r="M58" i="1"/>
  <c r="K58" i="1"/>
  <c r="I58" i="1"/>
  <c r="G58" i="1"/>
  <c r="W54" i="1"/>
  <c r="U54" i="1"/>
  <c r="S54" i="1"/>
  <c r="Q54" i="1"/>
  <c r="O54" i="1"/>
  <c r="M54" i="1"/>
  <c r="K54" i="1"/>
  <c r="I54" i="1"/>
  <c r="G54" i="1"/>
  <c r="W67" i="1"/>
  <c r="U67" i="1"/>
  <c r="S67" i="1"/>
  <c r="Q67" i="1"/>
  <c r="O67" i="1"/>
  <c r="M67" i="1"/>
  <c r="K67" i="1"/>
  <c r="I67" i="1"/>
  <c r="G67" i="1"/>
  <c r="W61" i="1"/>
  <c r="U61" i="1"/>
  <c r="S61" i="1"/>
  <c r="Q61" i="1"/>
  <c r="O61" i="1"/>
  <c r="M61" i="1"/>
  <c r="K61" i="1"/>
  <c r="I61" i="1"/>
  <c r="G61" i="1"/>
  <c r="W53" i="1"/>
  <c r="U53" i="1"/>
  <c r="S53" i="1"/>
  <c r="Q53" i="1"/>
  <c r="O53" i="1"/>
  <c r="M53" i="1"/>
  <c r="K53" i="1"/>
  <c r="I53" i="1"/>
  <c r="G53" i="1"/>
  <c r="W51" i="1"/>
  <c r="U51" i="1"/>
  <c r="S51" i="1"/>
  <c r="Q51" i="1"/>
  <c r="O51" i="1"/>
  <c r="M51" i="1"/>
  <c r="K51" i="1"/>
  <c r="I51" i="1"/>
  <c r="G51" i="1"/>
  <c r="W48" i="1"/>
  <c r="S48" i="1"/>
  <c r="Q48" i="1"/>
  <c r="O48" i="1"/>
  <c r="M48" i="1"/>
  <c r="K48" i="1"/>
  <c r="I48" i="1"/>
  <c r="G48" i="1"/>
  <c r="W42" i="1"/>
  <c r="U42" i="1"/>
  <c r="S42" i="1"/>
  <c r="Q42" i="1"/>
  <c r="O42" i="1"/>
  <c r="M42" i="1"/>
  <c r="K42" i="1"/>
  <c r="I42" i="1"/>
  <c r="G42" i="1"/>
  <c r="BK72" i="1"/>
  <c r="BI72" i="1"/>
  <c r="BG72" i="1"/>
  <c r="BE72" i="1"/>
  <c r="BC72" i="1"/>
  <c r="BA72" i="1"/>
  <c r="AY72" i="1"/>
  <c r="AW72" i="1"/>
  <c r="AU72" i="1"/>
  <c r="AS72" i="1"/>
  <c r="AQ72" i="1"/>
  <c r="AO72" i="1"/>
  <c r="AM72" i="1"/>
  <c r="AK72" i="1"/>
  <c r="AI72" i="1"/>
  <c r="AG72" i="1"/>
  <c r="AE72" i="1"/>
  <c r="AC72" i="1"/>
  <c r="AA72" i="1"/>
  <c r="Y72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BK50" i="1"/>
  <c r="BI50" i="1"/>
  <c r="BG50" i="1"/>
  <c r="BE50" i="1"/>
  <c r="BC50" i="1"/>
  <c r="BA50" i="1"/>
  <c r="AY50" i="1"/>
  <c r="AW50" i="1"/>
  <c r="AU50" i="1"/>
  <c r="AS50" i="1"/>
  <c r="AQ50" i="1"/>
  <c r="AO50" i="1"/>
  <c r="AM50" i="1"/>
  <c r="AK50" i="1"/>
  <c r="AI50" i="1"/>
  <c r="AG50" i="1"/>
  <c r="AE50" i="1"/>
  <c r="AC50" i="1"/>
  <c r="AA50" i="1"/>
  <c r="Y50" i="1"/>
  <c r="BK69" i="1"/>
  <c r="BI69" i="1"/>
  <c r="BG69" i="1"/>
  <c r="BE69" i="1"/>
  <c r="BC69" i="1"/>
  <c r="BA69" i="1"/>
  <c r="AY69" i="1"/>
  <c r="AW69" i="1"/>
  <c r="AU69" i="1"/>
  <c r="AS69" i="1"/>
  <c r="AQ69" i="1"/>
  <c r="AO69" i="1"/>
  <c r="AM69" i="1"/>
  <c r="AK69" i="1"/>
  <c r="AI69" i="1"/>
  <c r="AG69" i="1"/>
  <c r="AE69" i="1"/>
  <c r="AC69" i="1"/>
  <c r="AA69" i="1"/>
  <c r="Y69" i="1"/>
  <c r="BK68" i="1"/>
  <c r="BI68" i="1"/>
  <c r="BG68" i="1"/>
  <c r="BE68" i="1"/>
  <c r="BC68" i="1"/>
  <c r="BA68" i="1"/>
  <c r="AY68" i="1"/>
  <c r="AW68" i="1"/>
  <c r="AU68" i="1"/>
  <c r="AS68" i="1"/>
  <c r="AQ68" i="1"/>
  <c r="AO68" i="1"/>
  <c r="AM68" i="1"/>
  <c r="AK68" i="1"/>
  <c r="AI68" i="1"/>
  <c r="AG68" i="1"/>
  <c r="AE68" i="1"/>
  <c r="AC68" i="1"/>
  <c r="AA68" i="1"/>
  <c r="Y68" i="1"/>
  <c r="BK56" i="1"/>
  <c r="BI56" i="1"/>
  <c r="BG56" i="1"/>
  <c r="BE56" i="1"/>
  <c r="BC56" i="1"/>
  <c r="BA56" i="1"/>
  <c r="AY56" i="1"/>
  <c r="AW56" i="1"/>
  <c r="AU56" i="1"/>
  <c r="AS56" i="1"/>
  <c r="AQ56" i="1"/>
  <c r="AO56" i="1"/>
  <c r="AM56" i="1"/>
  <c r="AK56" i="1"/>
  <c r="AI56" i="1"/>
  <c r="AG56" i="1"/>
  <c r="AE56" i="1"/>
  <c r="AC56" i="1"/>
  <c r="AA56" i="1"/>
  <c r="Y56" i="1"/>
  <c r="BK64" i="1"/>
  <c r="BI64" i="1"/>
  <c r="BG64" i="1"/>
  <c r="BE64" i="1"/>
  <c r="BC64" i="1"/>
  <c r="BA64" i="1"/>
  <c r="AY64" i="1"/>
  <c r="AW64" i="1"/>
  <c r="AU64" i="1"/>
  <c r="AS64" i="1"/>
  <c r="AQ64" i="1"/>
  <c r="AO64" i="1"/>
  <c r="AM64" i="1"/>
  <c r="AK64" i="1"/>
  <c r="AI64" i="1"/>
  <c r="AG64" i="1"/>
  <c r="AE64" i="1"/>
  <c r="AC64" i="1"/>
  <c r="AA64" i="1"/>
  <c r="Y64" i="1"/>
  <c r="BK66" i="1"/>
  <c r="BI66" i="1"/>
  <c r="BG66" i="1"/>
  <c r="BE66" i="1"/>
  <c r="BC66" i="1"/>
  <c r="BA66" i="1"/>
  <c r="AY66" i="1"/>
  <c r="AW66" i="1"/>
  <c r="AU66" i="1"/>
  <c r="AS66" i="1"/>
  <c r="AQ66" i="1"/>
  <c r="AO66" i="1"/>
  <c r="AM66" i="1"/>
  <c r="AK66" i="1"/>
  <c r="AI66" i="1"/>
  <c r="AG66" i="1"/>
  <c r="AE66" i="1"/>
  <c r="AC66" i="1"/>
  <c r="AA66" i="1"/>
  <c r="Y66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BK65" i="1"/>
  <c r="BI65" i="1"/>
  <c r="BG65" i="1"/>
  <c r="BE65" i="1"/>
  <c r="BC65" i="1"/>
  <c r="BA65" i="1"/>
  <c r="AY65" i="1"/>
  <c r="AW65" i="1"/>
  <c r="AU65" i="1"/>
  <c r="AS65" i="1"/>
  <c r="AQ65" i="1"/>
  <c r="AO65" i="1"/>
  <c r="AM65" i="1"/>
  <c r="AK65" i="1"/>
  <c r="AI65" i="1"/>
  <c r="AG65" i="1"/>
  <c r="AE65" i="1"/>
  <c r="AC65" i="1"/>
  <c r="AA65" i="1"/>
  <c r="Y65" i="1"/>
  <c r="BK70" i="1"/>
  <c r="BI70" i="1"/>
  <c r="BG70" i="1"/>
  <c r="BE70" i="1"/>
  <c r="BC70" i="1"/>
  <c r="BA70" i="1"/>
  <c r="AY70" i="1"/>
  <c r="AW70" i="1"/>
  <c r="AU70" i="1"/>
  <c r="AS70" i="1"/>
  <c r="AQ70" i="1"/>
  <c r="AO70" i="1"/>
  <c r="AM70" i="1"/>
  <c r="AK70" i="1"/>
  <c r="AI70" i="1"/>
  <c r="AG70" i="1"/>
  <c r="AE70" i="1"/>
  <c r="AC70" i="1"/>
  <c r="AA70" i="1"/>
  <c r="Y70" i="1"/>
  <c r="BK45" i="1"/>
  <c r="BI45" i="1"/>
  <c r="BG45" i="1"/>
  <c r="BE45" i="1"/>
  <c r="BC45" i="1"/>
  <c r="BA45" i="1"/>
  <c r="AY45" i="1"/>
  <c r="AW45" i="1"/>
  <c r="AU45" i="1"/>
  <c r="AS45" i="1"/>
  <c r="AQ45" i="1"/>
  <c r="AO45" i="1"/>
  <c r="AM45" i="1"/>
  <c r="AK45" i="1"/>
  <c r="AI45" i="1"/>
  <c r="AG45" i="1"/>
  <c r="AE45" i="1"/>
  <c r="AC45" i="1"/>
  <c r="AA45" i="1"/>
  <c r="Y45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BK43" i="1"/>
  <c r="BI43" i="1"/>
  <c r="BG43" i="1"/>
  <c r="BE43" i="1"/>
  <c r="BC43" i="1"/>
  <c r="BA43" i="1"/>
  <c r="AY43" i="1"/>
  <c r="AW43" i="1"/>
  <c r="AU43" i="1"/>
  <c r="AS43" i="1"/>
  <c r="AQ43" i="1"/>
  <c r="AO43" i="1"/>
  <c r="AM43" i="1"/>
  <c r="AK43" i="1"/>
  <c r="AI43" i="1"/>
  <c r="AG43" i="1"/>
  <c r="AE43" i="1"/>
  <c r="AC43" i="1"/>
  <c r="AA43" i="1"/>
  <c r="Y43" i="1"/>
  <c r="BK63" i="1"/>
  <c r="BI63" i="1"/>
  <c r="BG63" i="1"/>
  <c r="BE63" i="1"/>
  <c r="BC63" i="1"/>
  <c r="BA63" i="1"/>
  <c r="AY63" i="1"/>
  <c r="AW63" i="1"/>
  <c r="AU63" i="1"/>
  <c r="AS63" i="1"/>
  <c r="AQ63" i="1"/>
  <c r="AO63" i="1"/>
  <c r="AM63" i="1"/>
  <c r="AK63" i="1"/>
  <c r="AI63" i="1"/>
  <c r="AG63" i="1"/>
  <c r="AE63" i="1"/>
  <c r="AC63" i="1"/>
  <c r="AA63" i="1"/>
  <c r="Y63" i="1"/>
  <c r="BK57" i="1"/>
  <c r="BI57" i="1"/>
  <c r="BG57" i="1"/>
  <c r="BE57" i="1"/>
  <c r="BC57" i="1"/>
  <c r="BA57" i="1"/>
  <c r="AY57" i="1"/>
  <c r="AW57" i="1"/>
  <c r="AU57" i="1"/>
  <c r="AS57" i="1"/>
  <c r="AQ57" i="1"/>
  <c r="AO57" i="1"/>
  <c r="AM57" i="1"/>
  <c r="AK57" i="1"/>
  <c r="AI57" i="1"/>
  <c r="AG57" i="1"/>
  <c r="AE57" i="1"/>
  <c r="AC57" i="1"/>
  <c r="AA57" i="1"/>
  <c r="Y57" i="1"/>
  <c r="BK60" i="1"/>
  <c r="BI60" i="1"/>
  <c r="BG60" i="1"/>
  <c r="BE60" i="1"/>
  <c r="BC60" i="1"/>
  <c r="BA60" i="1"/>
  <c r="AY60" i="1"/>
  <c r="AW60" i="1"/>
  <c r="AU60" i="1"/>
  <c r="AS60" i="1"/>
  <c r="AQ60" i="1"/>
  <c r="AO60" i="1"/>
  <c r="AM60" i="1"/>
  <c r="AK60" i="1"/>
  <c r="AI60" i="1"/>
  <c r="AG60" i="1"/>
  <c r="AE60" i="1"/>
  <c r="AC60" i="1"/>
  <c r="AA60" i="1"/>
  <c r="Y60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BK49" i="1"/>
  <c r="BI49" i="1"/>
  <c r="BG49" i="1"/>
  <c r="BE49" i="1"/>
  <c r="BC49" i="1"/>
  <c r="BA49" i="1"/>
  <c r="AY49" i="1"/>
  <c r="AW49" i="1"/>
  <c r="AU49" i="1"/>
  <c r="AS49" i="1"/>
  <c r="AQ49" i="1"/>
  <c r="AO49" i="1"/>
  <c r="AM49" i="1"/>
  <c r="AK49" i="1"/>
  <c r="AI49" i="1"/>
  <c r="AG49" i="1"/>
  <c r="AE49" i="1"/>
  <c r="AC49" i="1"/>
  <c r="AA49" i="1"/>
  <c r="Y49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BK71" i="1"/>
  <c r="BI71" i="1"/>
  <c r="BG71" i="1"/>
  <c r="BE71" i="1"/>
  <c r="BC71" i="1"/>
  <c r="BA71" i="1"/>
  <c r="AY71" i="1"/>
  <c r="AW71" i="1"/>
  <c r="AU71" i="1"/>
  <c r="AS71" i="1"/>
  <c r="AQ71" i="1"/>
  <c r="AO71" i="1"/>
  <c r="AM71" i="1"/>
  <c r="AK71" i="1"/>
  <c r="AI71" i="1"/>
  <c r="AG71" i="1"/>
  <c r="AE71" i="1"/>
  <c r="AC71" i="1"/>
  <c r="AA71" i="1"/>
  <c r="Y71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BK55" i="1"/>
  <c r="BI55" i="1"/>
  <c r="BG55" i="1"/>
  <c r="BE55" i="1"/>
  <c r="BC55" i="1"/>
  <c r="BA55" i="1"/>
  <c r="AY55" i="1"/>
  <c r="AW55" i="1"/>
  <c r="AU55" i="1"/>
  <c r="AS55" i="1"/>
  <c r="AQ55" i="1"/>
  <c r="AO55" i="1"/>
  <c r="AM55" i="1"/>
  <c r="AK55" i="1"/>
  <c r="AI55" i="1"/>
  <c r="AG55" i="1"/>
  <c r="AE55" i="1"/>
  <c r="AC55" i="1"/>
  <c r="AA55" i="1"/>
  <c r="Y55" i="1"/>
  <c r="BK52" i="1"/>
  <c r="BI52" i="1"/>
  <c r="BG52" i="1"/>
  <c r="BE52" i="1"/>
  <c r="BC52" i="1"/>
  <c r="BA52" i="1"/>
  <c r="AY52" i="1"/>
  <c r="AW52" i="1"/>
  <c r="AU52" i="1"/>
  <c r="AS52" i="1"/>
  <c r="AQ52" i="1"/>
  <c r="AO52" i="1"/>
  <c r="AM52" i="1"/>
  <c r="AK52" i="1"/>
  <c r="AI52" i="1"/>
  <c r="AG52" i="1"/>
  <c r="AE52" i="1"/>
  <c r="AC52" i="1"/>
  <c r="AA52" i="1"/>
  <c r="Y52" i="1"/>
  <c r="BK59" i="1"/>
  <c r="BI59" i="1"/>
  <c r="BG59" i="1"/>
  <c r="BE59" i="1"/>
  <c r="BC59" i="1"/>
  <c r="BA59" i="1"/>
  <c r="AY59" i="1"/>
  <c r="AW59" i="1"/>
  <c r="AU59" i="1"/>
  <c r="AS59" i="1"/>
  <c r="AQ59" i="1"/>
  <c r="AO59" i="1"/>
  <c r="AM59" i="1"/>
  <c r="AK59" i="1"/>
  <c r="AI59" i="1"/>
  <c r="AG59" i="1"/>
  <c r="AE59" i="1"/>
  <c r="AC59" i="1"/>
  <c r="AA59" i="1"/>
  <c r="Y59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BK62" i="1"/>
  <c r="BI62" i="1"/>
  <c r="BG62" i="1"/>
  <c r="BE62" i="1"/>
  <c r="BC62" i="1"/>
  <c r="BA62" i="1"/>
  <c r="AY62" i="1"/>
  <c r="AW62" i="1"/>
  <c r="AU62" i="1"/>
  <c r="AS62" i="1"/>
  <c r="AQ62" i="1"/>
  <c r="AO62" i="1"/>
  <c r="AM62" i="1"/>
  <c r="AK62" i="1"/>
  <c r="AI62" i="1"/>
  <c r="AG62" i="1"/>
  <c r="AE62" i="1"/>
  <c r="AC62" i="1"/>
  <c r="AA62" i="1"/>
  <c r="Y62" i="1"/>
  <c r="BK58" i="1"/>
  <c r="BI58" i="1"/>
  <c r="BG58" i="1"/>
  <c r="BE58" i="1"/>
  <c r="BC58" i="1"/>
  <c r="BA58" i="1"/>
  <c r="AY58" i="1"/>
  <c r="AW58" i="1"/>
  <c r="AU58" i="1"/>
  <c r="AS58" i="1"/>
  <c r="AQ58" i="1"/>
  <c r="AO58" i="1"/>
  <c r="AM58" i="1"/>
  <c r="AK58" i="1"/>
  <c r="AI58" i="1"/>
  <c r="AG58" i="1"/>
  <c r="AE58" i="1"/>
  <c r="AC58" i="1"/>
  <c r="AA58" i="1"/>
  <c r="Y58" i="1"/>
  <c r="BK54" i="1"/>
  <c r="BI54" i="1"/>
  <c r="BG54" i="1"/>
  <c r="BE54" i="1"/>
  <c r="BC54" i="1"/>
  <c r="BA54" i="1"/>
  <c r="AY54" i="1"/>
  <c r="AW54" i="1"/>
  <c r="AU54" i="1"/>
  <c r="AS54" i="1"/>
  <c r="AQ54" i="1"/>
  <c r="AO54" i="1"/>
  <c r="AM54" i="1"/>
  <c r="AK54" i="1"/>
  <c r="AI54" i="1"/>
  <c r="AG54" i="1"/>
  <c r="AE54" i="1"/>
  <c r="AC54" i="1"/>
  <c r="AA54" i="1"/>
  <c r="Y54" i="1"/>
  <c r="BK67" i="1"/>
  <c r="BI67" i="1"/>
  <c r="BG67" i="1"/>
  <c r="BE67" i="1"/>
  <c r="BC67" i="1"/>
  <c r="BA67" i="1"/>
  <c r="AY67" i="1"/>
  <c r="AW67" i="1"/>
  <c r="AU67" i="1"/>
  <c r="AS67" i="1"/>
  <c r="AQ67" i="1"/>
  <c r="AO67" i="1"/>
  <c r="AM67" i="1"/>
  <c r="AK67" i="1"/>
  <c r="AI67" i="1"/>
  <c r="AG67" i="1"/>
  <c r="AE67" i="1"/>
  <c r="AC67" i="1"/>
  <c r="AA67" i="1"/>
  <c r="Y67" i="1"/>
  <c r="BK44" i="1"/>
  <c r="BI44" i="1"/>
  <c r="BG44" i="1"/>
  <c r="BE44" i="1"/>
  <c r="BC44" i="1"/>
  <c r="BA44" i="1"/>
  <c r="AY44" i="1"/>
  <c r="AW44" i="1"/>
  <c r="AU44" i="1"/>
  <c r="AS44" i="1"/>
  <c r="AQ44" i="1"/>
  <c r="AO44" i="1"/>
  <c r="AM44" i="1"/>
  <c r="AK44" i="1"/>
  <c r="AI44" i="1"/>
  <c r="AG44" i="1"/>
  <c r="AE44" i="1"/>
  <c r="AC44" i="1"/>
  <c r="AA44" i="1"/>
  <c r="Y44" i="1"/>
  <c r="BK61" i="1"/>
  <c r="BI61" i="1"/>
  <c r="BG61" i="1"/>
  <c r="BE61" i="1"/>
  <c r="BC61" i="1"/>
  <c r="BA61" i="1"/>
  <c r="AY61" i="1"/>
  <c r="AW61" i="1"/>
  <c r="AU61" i="1"/>
  <c r="AS61" i="1"/>
  <c r="AQ61" i="1"/>
  <c r="AO61" i="1"/>
  <c r="AM61" i="1"/>
  <c r="AK61" i="1"/>
  <c r="AI61" i="1"/>
  <c r="AG61" i="1"/>
  <c r="AE61" i="1"/>
  <c r="AC61" i="1"/>
  <c r="AA61" i="1"/>
  <c r="Y61" i="1"/>
  <c r="BK53" i="1"/>
  <c r="BI53" i="1"/>
  <c r="BG53" i="1"/>
  <c r="BE53" i="1"/>
  <c r="BC53" i="1"/>
  <c r="BA53" i="1"/>
  <c r="AY53" i="1"/>
  <c r="AW53" i="1"/>
  <c r="AU53" i="1"/>
  <c r="AS53" i="1"/>
  <c r="AQ53" i="1"/>
  <c r="AO53" i="1"/>
  <c r="AM53" i="1"/>
  <c r="AK53" i="1"/>
  <c r="AI53" i="1"/>
  <c r="AG53" i="1"/>
  <c r="AE53" i="1"/>
  <c r="AC53" i="1"/>
  <c r="AA53" i="1"/>
  <c r="Y5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BK51" i="1"/>
  <c r="BI51" i="1"/>
  <c r="BG51" i="1"/>
  <c r="BE51" i="1"/>
  <c r="BC51" i="1"/>
  <c r="BA51" i="1"/>
  <c r="AY51" i="1"/>
  <c r="AW51" i="1"/>
  <c r="AU51" i="1"/>
  <c r="AS51" i="1"/>
  <c r="AQ51" i="1"/>
  <c r="AO51" i="1"/>
  <c r="AM51" i="1"/>
  <c r="AK51" i="1"/>
  <c r="AI51" i="1"/>
  <c r="AG51" i="1"/>
  <c r="AE51" i="1"/>
  <c r="AC51" i="1"/>
  <c r="AA51" i="1"/>
  <c r="Y51" i="1"/>
  <c r="BK48" i="1"/>
  <c r="BI48" i="1"/>
  <c r="BG48" i="1"/>
  <c r="BE48" i="1"/>
  <c r="BC48" i="1"/>
  <c r="BA48" i="1"/>
  <c r="AY48" i="1"/>
  <c r="AW48" i="1"/>
  <c r="AU48" i="1"/>
  <c r="AS48" i="1"/>
  <c r="AQ48" i="1"/>
  <c r="AO48" i="1"/>
  <c r="AM48" i="1"/>
  <c r="AK48" i="1"/>
  <c r="AI48" i="1"/>
  <c r="AG48" i="1"/>
  <c r="AE48" i="1"/>
  <c r="AC48" i="1"/>
  <c r="AA48" i="1"/>
  <c r="Y48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BK42" i="1"/>
  <c r="BI42" i="1"/>
  <c r="BG42" i="1"/>
  <c r="BE42" i="1"/>
  <c r="BC42" i="1"/>
  <c r="BA42" i="1"/>
  <c r="AY42" i="1"/>
  <c r="AW42" i="1"/>
  <c r="AU42" i="1"/>
  <c r="AS42" i="1"/>
  <c r="AQ42" i="1"/>
  <c r="AO42" i="1"/>
  <c r="AM42" i="1"/>
  <c r="AK42" i="1"/>
  <c r="AI42" i="1"/>
  <c r="AG42" i="1"/>
  <c r="AE42" i="1"/>
  <c r="AC42" i="1"/>
  <c r="AA42" i="1"/>
  <c r="Y42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BK46" i="1"/>
  <c r="BI46" i="1"/>
  <c r="BG46" i="1"/>
  <c r="BE46" i="1"/>
  <c r="BC46" i="1"/>
  <c r="BA46" i="1"/>
  <c r="AY46" i="1"/>
  <c r="AW46" i="1"/>
  <c r="AU46" i="1"/>
  <c r="AS46" i="1"/>
  <c r="AQ46" i="1"/>
  <c r="AO46" i="1"/>
  <c r="AM46" i="1"/>
  <c r="AK46" i="1"/>
  <c r="AI46" i="1"/>
  <c r="AG46" i="1"/>
  <c r="AE46" i="1"/>
  <c r="AC46" i="1"/>
  <c r="AA46" i="1"/>
  <c r="Y46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BK47" i="1"/>
  <c r="BI47" i="1"/>
  <c r="BG47" i="1"/>
  <c r="BE47" i="1"/>
  <c r="BC47" i="1"/>
  <c r="BA47" i="1"/>
  <c r="AY47" i="1"/>
  <c r="AW47" i="1"/>
  <c r="AU47" i="1"/>
  <c r="AS47" i="1"/>
  <c r="AQ47" i="1"/>
  <c r="AO47" i="1"/>
  <c r="AM47" i="1"/>
  <c r="AK47" i="1"/>
  <c r="AI47" i="1"/>
  <c r="AG47" i="1"/>
  <c r="AE47" i="1"/>
  <c r="AC47" i="1"/>
  <c r="AA47" i="1"/>
  <c r="Y47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BK17" i="1"/>
  <c r="BI17" i="1"/>
  <c r="BG17" i="1"/>
  <c r="BE17" i="1"/>
  <c r="BC17" i="1"/>
  <c r="BA17" i="1"/>
  <c r="AY17" i="1"/>
  <c r="AW17" i="1"/>
  <c r="AU17" i="1"/>
  <c r="AS17" i="1"/>
  <c r="AQ17" i="1"/>
  <c r="AO17" i="1"/>
  <c r="AM17" i="1"/>
  <c r="AK17" i="1"/>
  <c r="AI17" i="1"/>
  <c r="AG17" i="1"/>
  <c r="AE17" i="1"/>
  <c r="AC17" i="1"/>
  <c r="AA17" i="1"/>
  <c r="Y17" i="1"/>
  <c r="BK12" i="1"/>
  <c r="BI12" i="1"/>
  <c r="BG12" i="1"/>
  <c r="BE12" i="1"/>
  <c r="BC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72" i="1"/>
  <c r="U72" i="1"/>
  <c r="S72" i="1"/>
  <c r="Q72" i="1"/>
  <c r="O72" i="1"/>
  <c r="M72" i="1"/>
  <c r="K72" i="1"/>
  <c r="I72" i="1"/>
  <c r="G72" i="1"/>
  <c r="W50" i="1"/>
  <c r="U50" i="1"/>
  <c r="S50" i="1"/>
  <c r="Q50" i="1"/>
  <c r="O50" i="1"/>
  <c r="M50" i="1"/>
  <c r="K50" i="1"/>
  <c r="I50" i="1"/>
  <c r="G50" i="1"/>
  <c r="W69" i="1"/>
  <c r="U69" i="1"/>
  <c r="S69" i="1"/>
  <c r="Q69" i="1"/>
  <c r="O69" i="1"/>
  <c r="M69" i="1"/>
  <c r="K69" i="1"/>
  <c r="I69" i="1"/>
  <c r="G69" i="1"/>
  <c r="W68" i="1"/>
  <c r="U68" i="1"/>
  <c r="S68" i="1"/>
  <c r="Q68" i="1"/>
  <c r="O68" i="1"/>
  <c r="M68" i="1"/>
  <c r="K68" i="1"/>
  <c r="I68" i="1"/>
  <c r="G68" i="1"/>
  <c r="W56" i="1"/>
  <c r="U56" i="1"/>
  <c r="S56" i="1"/>
  <c r="Q56" i="1"/>
  <c r="O56" i="1"/>
  <c r="M56" i="1"/>
  <c r="K56" i="1"/>
  <c r="I56" i="1"/>
  <c r="G56" i="1"/>
  <c r="W64" i="1"/>
  <c r="U64" i="1"/>
  <c r="S64" i="1"/>
  <c r="Q64" i="1"/>
  <c r="O64" i="1"/>
  <c r="M64" i="1"/>
  <c r="K64" i="1"/>
  <c r="I64" i="1"/>
  <c r="G64" i="1"/>
  <c r="W66" i="1"/>
  <c r="U66" i="1"/>
  <c r="S66" i="1"/>
  <c r="Q66" i="1"/>
  <c r="O66" i="1"/>
  <c r="M66" i="1"/>
  <c r="K66" i="1"/>
  <c r="I66" i="1"/>
  <c r="G66" i="1"/>
  <c r="W65" i="1"/>
  <c r="U65" i="1"/>
  <c r="S65" i="1"/>
  <c r="Q65" i="1"/>
  <c r="O65" i="1"/>
  <c r="M65" i="1"/>
  <c r="K65" i="1"/>
  <c r="I65" i="1"/>
  <c r="G65" i="1"/>
  <c r="W70" i="1"/>
  <c r="U70" i="1"/>
  <c r="S70" i="1"/>
  <c r="Q70" i="1"/>
  <c r="O70" i="1"/>
  <c r="M70" i="1"/>
  <c r="K70" i="1"/>
  <c r="I70" i="1"/>
  <c r="G70" i="1"/>
  <c r="W45" i="1"/>
  <c r="U45" i="1"/>
  <c r="S45" i="1"/>
  <c r="Q45" i="1"/>
  <c r="O45" i="1"/>
  <c r="M45" i="1"/>
  <c r="K45" i="1"/>
  <c r="I45" i="1"/>
  <c r="G45" i="1"/>
  <c r="W41" i="1"/>
  <c r="U41" i="1"/>
  <c r="S41" i="1"/>
  <c r="Q41" i="1"/>
  <c r="O41" i="1"/>
  <c r="M41" i="1"/>
  <c r="K41" i="1"/>
  <c r="I41" i="1"/>
  <c r="G41" i="1"/>
  <c r="W43" i="1"/>
  <c r="U43" i="1"/>
  <c r="S43" i="1"/>
  <c r="Q43" i="1"/>
  <c r="O43" i="1"/>
  <c r="M43" i="1"/>
  <c r="K43" i="1"/>
  <c r="I43" i="1"/>
  <c r="G43" i="1"/>
  <c r="W63" i="1"/>
  <c r="U63" i="1"/>
  <c r="S63" i="1"/>
  <c r="Q63" i="1"/>
  <c r="O63" i="1"/>
  <c r="M63" i="1"/>
  <c r="K63" i="1"/>
  <c r="I63" i="1"/>
  <c r="G63" i="1"/>
  <c r="W57" i="1"/>
  <c r="U57" i="1"/>
  <c r="S57" i="1"/>
  <c r="Q57" i="1"/>
  <c r="O57" i="1"/>
  <c r="M57" i="1"/>
  <c r="K57" i="1"/>
  <c r="I57" i="1"/>
  <c r="G57" i="1"/>
  <c r="W60" i="1"/>
  <c r="U60" i="1"/>
  <c r="S60" i="1"/>
  <c r="Q60" i="1"/>
  <c r="O60" i="1"/>
  <c r="M60" i="1"/>
  <c r="K60" i="1"/>
  <c r="I60" i="1"/>
  <c r="G60" i="1"/>
  <c r="W49" i="1"/>
  <c r="U49" i="1"/>
  <c r="S49" i="1"/>
  <c r="Q49" i="1"/>
  <c r="O49" i="1"/>
  <c r="M49" i="1"/>
  <c r="K49" i="1"/>
  <c r="I49" i="1"/>
  <c r="G49" i="1"/>
  <c r="W71" i="1"/>
  <c r="U71" i="1"/>
  <c r="S71" i="1"/>
  <c r="Q71" i="1"/>
  <c r="O71" i="1"/>
  <c r="M71" i="1"/>
  <c r="K71" i="1"/>
  <c r="I71" i="1"/>
  <c r="G71" i="1"/>
  <c r="W55" i="1"/>
  <c r="U55" i="1"/>
  <c r="S55" i="1"/>
  <c r="Q55" i="1"/>
  <c r="O55" i="1"/>
  <c r="M55" i="1"/>
  <c r="K55" i="1"/>
  <c r="I55" i="1"/>
  <c r="G55" i="1"/>
  <c r="W52" i="1"/>
  <c r="U52" i="1"/>
  <c r="S52" i="1"/>
  <c r="Q52" i="1"/>
  <c r="O52" i="1"/>
  <c r="M52" i="1"/>
  <c r="K52" i="1"/>
  <c r="I52" i="1"/>
  <c r="G52" i="1"/>
  <c r="W59" i="1"/>
  <c r="U59" i="1"/>
  <c r="S59" i="1"/>
  <c r="Q59" i="1"/>
  <c r="O59" i="1"/>
  <c r="M59" i="1"/>
  <c r="K59" i="1"/>
  <c r="I59" i="1"/>
  <c r="G59" i="1"/>
  <c r="W62" i="1"/>
  <c r="U62" i="1"/>
  <c r="S62" i="1"/>
  <c r="Q62" i="1"/>
  <c r="O62" i="1"/>
  <c r="M62" i="1"/>
  <c r="K62" i="1"/>
  <c r="I62" i="1"/>
  <c r="G62" i="1"/>
  <c r="W44" i="1"/>
  <c r="U44" i="1"/>
  <c r="S44" i="1"/>
  <c r="Q44" i="1"/>
  <c r="O44" i="1"/>
  <c r="M44" i="1"/>
  <c r="K44" i="1"/>
  <c r="I44" i="1"/>
  <c r="G44" i="1"/>
  <c r="W23" i="1"/>
  <c r="U23" i="1"/>
  <c r="S23" i="1"/>
  <c r="Q23" i="1"/>
  <c r="O23" i="1"/>
  <c r="M23" i="1"/>
  <c r="K23" i="1"/>
  <c r="I23" i="1"/>
  <c r="G23" i="1"/>
  <c r="W19" i="1"/>
  <c r="U19" i="1"/>
  <c r="S19" i="1"/>
  <c r="Q19" i="1"/>
  <c r="O19" i="1"/>
  <c r="M19" i="1"/>
  <c r="K19" i="1"/>
  <c r="I19" i="1"/>
  <c r="G19" i="1"/>
  <c r="W20" i="1"/>
  <c r="U20" i="1"/>
  <c r="S20" i="1"/>
  <c r="Q20" i="1"/>
  <c r="O20" i="1"/>
  <c r="M20" i="1"/>
  <c r="K20" i="1"/>
  <c r="I20" i="1"/>
  <c r="G20" i="1"/>
  <c r="W46" i="1"/>
  <c r="U46" i="1"/>
  <c r="S46" i="1"/>
  <c r="Q46" i="1"/>
  <c r="O46" i="1"/>
  <c r="M46" i="1"/>
  <c r="K46" i="1"/>
  <c r="I46" i="1"/>
  <c r="G46" i="1"/>
  <c r="W47" i="1"/>
  <c r="U47" i="1"/>
  <c r="S47" i="1"/>
  <c r="Q47" i="1"/>
  <c r="O47" i="1"/>
  <c r="M47" i="1"/>
  <c r="K47" i="1"/>
  <c r="I47" i="1"/>
  <c r="G47" i="1"/>
  <c r="W34" i="1"/>
  <c r="U34" i="1"/>
  <c r="S34" i="1"/>
  <c r="Q34" i="1"/>
  <c r="O34" i="1"/>
  <c r="M34" i="1"/>
  <c r="K34" i="1"/>
  <c r="I34" i="1"/>
  <c r="G34" i="1"/>
  <c r="W32" i="1"/>
  <c r="U32" i="1"/>
  <c r="S32" i="1"/>
  <c r="Q32" i="1"/>
  <c r="O32" i="1"/>
  <c r="M32" i="1"/>
  <c r="K32" i="1"/>
  <c r="I32" i="1"/>
  <c r="G32" i="1"/>
  <c r="W26" i="1"/>
  <c r="U26" i="1"/>
  <c r="S26" i="1"/>
  <c r="Q26" i="1"/>
  <c r="O26" i="1"/>
  <c r="M26" i="1"/>
  <c r="K26" i="1"/>
  <c r="I26" i="1"/>
  <c r="G26" i="1"/>
  <c r="W16" i="1"/>
  <c r="U16" i="1"/>
  <c r="S16" i="1"/>
  <c r="Q16" i="1"/>
  <c r="O16" i="1"/>
  <c r="M16" i="1"/>
  <c r="K16" i="1"/>
  <c r="I16" i="1"/>
  <c r="G16" i="1"/>
  <c r="W10" i="1"/>
  <c r="U10" i="1"/>
  <c r="S10" i="1"/>
  <c r="Q10" i="1"/>
  <c r="O10" i="1"/>
  <c r="M10" i="1"/>
  <c r="K10" i="1"/>
  <c r="I10" i="1"/>
  <c r="G10" i="1"/>
  <c r="W18" i="1"/>
  <c r="U18" i="1"/>
  <c r="S18" i="1"/>
  <c r="Q18" i="1"/>
  <c r="O18" i="1"/>
  <c r="M18" i="1"/>
  <c r="K18" i="1"/>
  <c r="I18" i="1"/>
  <c r="G18" i="1"/>
  <c r="W28" i="1"/>
  <c r="U28" i="1"/>
  <c r="S28" i="1"/>
  <c r="Q28" i="1"/>
  <c r="O28" i="1"/>
  <c r="M28" i="1"/>
  <c r="K28" i="1"/>
  <c r="I28" i="1"/>
  <c r="G28" i="1"/>
  <c r="W15" i="1"/>
  <c r="U15" i="1"/>
  <c r="S15" i="1"/>
  <c r="Q15" i="1"/>
  <c r="O15" i="1"/>
  <c r="M15" i="1"/>
  <c r="K15" i="1"/>
  <c r="I15" i="1"/>
  <c r="G15" i="1"/>
  <c r="W17" i="1"/>
  <c r="U17" i="1"/>
  <c r="S17" i="1"/>
  <c r="Q17" i="1"/>
  <c r="O17" i="1"/>
  <c r="M17" i="1"/>
  <c r="K17" i="1"/>
  <c r="I17" i="1"/>
  <c r="G17" i="1"/>
  <c r="W12" i="1"/>
  <c r="U12" i="1"/>
  <c r="S12" i="1"/>
  <c r="Q12" i="1"/>
  <c r="O12" i="1"/>
  <c r="M12" i="1"/>
  <c r="K12" i="1"/>
  <c r="I12" i="1"/>
  <c r="G12" i="1"/>
  <c r="W13" i="1"/>
  <c r="U13" i="1"/>
  <c r="S13" i="1"/>
  <c r="Q13" i="1"/>
  <c r="O13" i="1"/>
  <c r="M13" i="1"/>
  <c r="K13" i="1"/>
  <c r="I13" i="1"/>
  <c r="G13" i="1"/>
  <c r="W11" i="1"/>
  <c r="U11" i="1"/>
  <c r="S11" i="1"/>
  <c r="Q11" i="1"/>
  <c r="O11" i="1"/>
  <c r="M11" i="1"/>
  <c r="K11" i="1"/>
  <c r="I11" i="1"/>
  <c r="G11" i="1"/>
  <c r="CR50" i="1" l="1"/>
  <c r="CR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U8" i="1"/>
  <c r="CR36" i="1"/>
  <c r="BM27" i="1"/>
  <c r="CR27" i="1" s="1"/>
  <c r="BM22" i="1"/>
  <c r="CR22" i="1" s="1"/>
  <c r="BM55" i="1"/>
  <c r="CR55" i="1" s="1"/>
  <c r="BM32" i="1"/>
  <c r="CR32" i="1" s="1"/>
  <c r="BM44" i="1"/>
  <c r="BM26" i="1"/>
  <c r="BM16" i="1"/>
  <c r="CR16" i="1" s="1"/>
  <c r="BM18" i="1"/>
  <c r="CR18" i="1" s="1"/>
  <c r="BM28" i="1"/>
  <c r="BM13" i="1"/>
  <c r="BM11" i="1"/>
  <c r="CR11" i="1" s="1"/>
  <c r="CL71" i="1"/>
  <c r="CL59" i="1"/>
  <c r="CL31" i="1"/>
  <c r="CJ31" i="1"/>
  <c r="CI31" i="1"/>
  <c r="CL25" i="1"/>
  <c r="CL24" i="1"/>
  <c r="CK23" i="1"/>
  <c r="CL46" i="1"/>
  <c r="CL13" i="1"/>
  <c r="BZ30" i="1"/>
  <c r="CG30" i="1"/>
  <c r="CH57" i="1"/>
  <c r="CF57" i="1"/>
  <c r="CH40" i="1"/>
  <c r="CH31" i="1"/>
  <c r="CG31" i="1"/>
  <c r="CH61" i="1"/>
  <c r="CG61" i="1"/>
  <c r="CF61" i="1"/>
  <c r="CG54" i="1"/>
  <c r="CG53" i="1"/>
  <c r="CF53" i="1"/>
  <c r="CH51" i="1"/>
  <c r="CG51" i="1"/>
  <c r="CF51" i="1"/>
  <c r="CH67" i="1"/>
  <c r="CH48" i="1"/>
  <c r="CG48" i="1"/>
  <c r="CF48" i="1"/>
  <c r="CH42" i="1"/>
  <c r="CG42" i="1"/>
  <c r="CF42" i="1"/>
  <c r="CH38" i="1"/>
  <c r="CG38" i="1"/>
  <c r="CF38" i="1"/>
  <c r="CH35" i="1"/>
  <c r="CF35" i="1"/>
  <c r="CG19" i="1"/>
  <c r="CF20" i="1"/>
  <c r="CH23" i="1"/>
  <c r="CG32" i="1"/>
  <c r="CF34" i="1"/>
  <c r="CF10" i="1"/>
  <c r="K1" i="1"/>
  <c r="I1" i="1"/>
  <c r="G1" i="1"/>
  <c r="CM68" i="1"/>
  <c r="CM66" i="1"/>
  <c r="CM57" i="1"/>
  <c r="CM14" i="1"/>
  <c r="CM30" i="1"/>
  <c r="CL63" i="1"/>
  <c r="CM60" i="1"/>
  <c r="CM22" i="1"/>
  <c r="CL22" i="1"/>
  <c r="CL55" i="1"/>
  <c r="CL39" i="1"/>
  <c r="CM31" i="1"/>
  <c r="CM49" i="1"/>
  <c r="CM61" i="1"/>
  <c r="CL61" i="1"/>
  <c r="CL37" i="1"/>
  <c r="CL43" i="1"/>
  <c r="CL41" i="1"/>
  <c r="CM54" i="1"/>
  <c r="CM53" i="1"/>
  <c r="CL53" i="1"/>
  <c r="CM44" i="1"/>
  <c r="CL51" i="1"/>
  <c r="CM48" i="1"/>
  <c r="CL48" i="1"/>
  <c r="CL42" i="1"/>
  <c r="CL38" i="1"/>
  <c r="CM35" i="1"/>
  <c r="CL35" i="1"/>
  <c r="CM27" i="1"/>
  <c r="CM46" i="1"/>
  <c r="CM34" i="1"/>
  <c r="CM15" i="1"/>
  <c r="CJ64" i="1"/>
  <c r="CK68" i="1"/>
  <c r="CI68" i="1"/>
  <c r="CK66" i="1"/>
  <c r="CI57" i="1"/>
  <c r="CK14" i="1"/>
  <c r="CI14" i="1"/>
  <c r="CK65" i="1"/>
  <c r="CI30" i="1"/>
  <c r="CK56" i="1"/>
  <c r="CI69" i="1"/>
  <c r="CK22" i="1"/>
  <c r="CI22" i="1"/>
  <c r="CK55" i="1"/>
  <c r="CJ55" i="1"/>
  <c r="CI55" i="1"/>
  <c r="CJ36" i="1"/>
  <c r="CK39" i="1"/>
  <c r="CJ45" i="1"/>
  <c r="CK52" i="1"/>
  <c r="CJ52" i="1"/>
  <c r="CI52" i="1"/>
  <c r="CI61" i="1"/>
  <c r="CK37" i="1"/>
  <c r="CJ43" i="1"/>
  <c r="CI58" i="1"/>
  <c r="CJ41" i="1"/>
  <c r="CJ54" i="1"/>
  <c r="CK53" i="1"/>
  <c r="CJ53" i="1"/>
  <c r="CI53" i="1"/>
  <c r="CK51" i="1"/>
  <c r="CJ51" i="1"/>
  <c r="CI51" i="1"/>
  <c r="CK67" i="1"/>
  <c r="CJ48" i="1"/>
  <c r="CI48" i="1"/>
  <c r="CK38" i="1"/>
  <c r="CJ38" i="1"/>
  <c r="CI38" i="1"/>
  <c r="CJ35" i="1"/>
  <c r="CJ19" i="1"/>
  <c r="CI19" i="1"/>
  <c r="CJ20" i="1"/>
  <c r="CK46" i="1"/>
  <c r="CI46" i="1"/>
  <c r="CJ47" i="1"/>
  <c r="CI32" i="1"/>
  <c r="CK26" i="1"/>
  <c r="CK10" i="1"/>
  <c r="CJ18" i="1"/>
  <c r="CI28" i="1"/>
  <c r="CK12" i="1"/>
  <c r="CK13" i="1"/>
  <c r="CJ13" i="1"/>
  <c r="CC64" i="1"/>
  <c r="BY64" i="1"/>
  <c r="CE68" i="1"/>
  <c r="CD68" i="1"/>
  <c r="CB68" i="1"/>
  <c r="CA68" i="1"/>
  <c r="BZ68" i="1"/>
  <c r="BW68" i="1"/>
  <c r="CD66" i="1"/>
  <c r="CB66" i="1"/>
  <c r="BY66" i="1"/>
  <c r="BX66" i="1"/>
  <c r="CE57" i="1"/>
  <c r="CD57" i="1"/>
  <c r="CB57" i="1"/>
  <c r="CA57" i="1"/>
  <c r="BZ57" i="1"/>
  <c r="BX57" i="1"/>
  <c r="BW57" i="1"/>
  <c r="CE14" i="1"/>
  <c r="CD14" i="1"/>
  <c r="CA14" i="1"/>
  <c r="BZ14" i="1"/>
  <c r="BX14" i="1"/>
  <c r="BW14" i="1"/>
  <c r="CC65" i="1"/>
  <c r="CB65" i="1"/>
  <c r="BZ65" i="1"/>
  <c r="BY65" i="1"/>
  <c r="BX65" i="1"/>
  <c r="CE59" i="1"/>
  <c r="CD59" i="1"/>
  <c r="CA59" i="1"/>
  <c r="BZ59" i="1"/>
  <c r="BX59" i="1"/>
  <c r="BW59" i="1"/>
  <c r="CC56" i="1"/>
  <c r="CB56" i="1"/>
  <c r="BZ56" i="1"/>
  <c r="BY56" i="1"/>
  <c r="BX56" i="1"/>
  <c r="CE69" i="1"/>
  <c r="CD69" i="1"/>
  <c r="CB69" i="1"/>
  <c r="CA69" i="1"/>
  <c r="BZ69" i="1"/>
  <c r="BW69" i="1"/>
  <c r="CE70" i="1"/>
  <c r="CB70" i="1"/>
  <c r="BY70" i="1"/>
  <c r="BX70" i="1"/>
  <c r="BW70" i="1"/>
  <c r="CE63" i="1"/>
  <c r="CB63" i="1"/>
  <c r="CA63" i="1"/>
  <c r="BY63" i="1"/>
  <c r="BX63" i="1"/>
  <c r="BW63" i="1"/>
  <c r="CD71" i="1"/>
  <c r="CC71" i="1"/>
  <c r="CB71" i="1"/>
  <c r="BY71" i="1"/>
  <c r="BX71" i="1"/>
  <c r="CC33" i="1"/>
  <c r="CB33" i="1"/>
  <c r="CA33" i="1"/>
  <c r="BX33" i="1"/>
  <c r="BW33" i="1"/>
  <c r="CD60" i="1"/>
  <c r="CC60" i="1"/>
  <c r="CB60" i="1"/>
  <c r="BY60" i="1"/>
  <c r="BX60" i="1"/>
  <c r="CE22" i="1"/>
  <c r="CD22" i="1"/>
  <c r="CC22" i="1"/>
  <c r="CA22" i="1"/>
  <c r="BZ22" i="1"/>
  <c r="BY22" i="1"/>
  <c r="CE50" i="1"/>
  <c r="CB50" i="1"/>
  <c r="CA50" i="1"/>
  <c r="BY50" i="1"/>
  <c r="BX50" i="1"/>
  <c r="BW50" i="1"/>
  <c r="CE55" i="1"/>
  <c r="CD55" i="1"/>
  <c r="CC55" i="1"/>
  <c r="CB55" i="1"/>
  <c r="CA55" i="1"/>
  <c r="BZ55" i="1"/>
  <c r="BY55" i="1"/>
  <c r="BX55" i="1"/>
  <c r="BW55" i="1"/>
  <c r="CE36" i="1"/>
  <c r="CD36" i="1"/>
  <c r="CC36" i="1"/>
  <c r="CA36" i="1"/>
  <c r="BZ36" i="1"/>
  <c r="BY36" i="1"/>
  <c r="BW36" i="1"/>
  <c r="CE39" i="1"/>
  <c r="CD39" i="1"/>
  <c r="CB39" i="1"/>
  <c r="CA39" i="1"/>
  <c r="BZ39" i="1"/>
  <c r="BX39" i="1"/>
  <c r="BW39" i="1"/>
  <c r="CE45" i="1"/>
  <c r="CC45" i="1"/>
  <c r="CB45" i="1"/>
  <c r="CA45" i="1"/>
  <c r="BX45" i="1"/>
  <c r="CE31" i="1"/>
  <c r="CD31" i="1"/>
  <c r="CC31" i="1"/>
  <c r="CB31" i="1"/>
  <c r="CA31" i="1"/>
  <c r="BZ31" i="1"/>
  <c r="BY31" i="1"/>
  <c r="BX31" i="1"/>
  <c r="BW31" i="1"/>
  <c r="CE49" i="1"/>
  <c r="CC49" i="1"/>
  <c r="CA49" i="1"/>
  <c r="BZ49" i="1"/>
  <c r="BW49" i="1"/>
  <c r="CE52" i="1"/>
  <c r="CD52" i="1"/>
  <c r="CC52" i="1"/>
  <c r="CB52" i="1"/>
  <c r="CA52" i="1"/>
  <c r="BZ52" i="1"/>
  <c r="BY52" i="1"/>
  <c r="BX52" i="1"/>
  <c r="BW52" i="1"/>
  <c r="CE61" i="1"/>
  <c r="CD61" i="1"/>
  <c r="CC61" i="1"/>
  <c r="CB61" i="1"/>
  <c r="CA61" i="1"/>
  <c r="BZ61" i="1"/>
  <c r="BY61" i="1"/>
  <c r="BX61" i="1"/>
  <c r="BW61" i="1"/>
  <c r="CD37" i="1"/>
  <c r="CC37" i="1"/>
  <c r="CB37" i="1"/>
  <c r="BZ37" i="1"/>
  <c r="BY37" i="1"/>
  <c r="BX37" i="1"/>
  <c r="CE43" i="1"/>
  <c r="CC43" i="1"/>
  <c r="CA43" i="1"/>
  <c r="BZ43" i="1"/>
  <c r="BY43" i="1"/>
  <c r="BW43" i="1"/>
  <c r="CE58" i="1"/>
  <c r="CD58" i="1"/>
  <c r="CC58" i="1"/>
  <c r="CA58" i="1"/>
  <c r="BZ58" i="1"/>
  <c r="BX58" i="1"/>
  <c r="BW58" i="1"/>
  <c r="CB41" i="1"/>
  <c r="CA41" i="1"/>
  <c r="BX41" i="1"/>
  <c r="BW41" i="1"/>
  <c r="CD40" i="1"/>
  <c r="CC40" i="1"/>
  <c r="BZ40" i="1"/>
  <c r="BY40" i="1"/>
  <c r="BW40" i="1"/>
  <c r="CE54" i="1"/>
  <c r="CD54" i="1"/>
  <c r="CA54" i="1"/>
  <c r="BZ54" i="1"/>
  <c r="BW54" i="1"/>
  <c r="CE53" i="1"/>
  <c r="CD53" i="1"/>
  <c r="CB53" i="1"/>
  <c r="CA53" i="1"/>
  <c r="BZ53" i="1"/>
  <c r="BX53" i="1"/>
  <c r="BW53" i="1"/>
  <c r="CE44" i="1"/>
  <c r="CC44" i="1"/>
  <c r="CB44" i="1"/>
  <c r="CA44" i="1"/>
  <c r="BY44" i="1"/>
  <c r="BX44" i="1"/>
  <c r="CE51" i="1"/>
  <c r="CD51" i="1"/>
  <c r="CC51" i="1"/>
  <c r="CB51" i="1"/>
  <c r="CA51" i="1"/>
  <c r="BZ51" i="1"/>
  <c r="BY51" i="1"/>
  <c r="BX51" i="1"/>
  <c r="BW51" i="1"/>
  <c r="CD67" i="1"/>
  <c r="CC67" i="1"/>
  <c r="BZ67" i="1"/>
  <c r="BY67" i="1"/>
  <c r="BW67" i="1"/>
  <c r="CE48" i="1"/>
  <c r="CD48" i="1"/>
  <c r="CC48" i="1"/>
  <c r="CB48" i="1"/>
  <c r="CA48" i="1"/>
  <c r="BZ48" i="1"/>
  <c r="BY48" i="1"/>
  <c r="BX48" i="1"/>
  <c r="BW48" i="1"/>
  <c r="CE25" i="1"/>
  <c r="CD25" i="1"/>
  <c r="CC25" i="1"/>
  <c r="CB25" i="1"/>
  <c r="BZ25" i="1"/>
  <c r="BY25" i="1"/>
  <c r="BX25" i="1"/>
  <c r="CE29" i="1"/>
  <c r="CD29" i="1"/>
  <c r="CC29" i="1"/>
  <c r="BZ29" i="1"/>
  <c r="BY29" i="1"/>
  <c r="CE42" i="1"/>
  <c r="CD42" i="1"/>
  <c r="CC42" i="1"/>
  <c r="CB42" i="1"/>
  <c r="CA42" i="1"/>
  <c r="BZ42" i="1"/>
  <c r="BY42" i="1"/>
  <c r="BX42" i="1"/>
  <c r="BW42" i="1"/>
  <c r="CE38" i="1"/>
  <c r="CD38" i="1"/>
  <c r="CC38" i="1"/>
  <c r="CB38" i="1"/>
  <c r="CA38" i="1"/>
  <c r="BZ38" i="1"/>
  <c r="BX38" i="1"/>
  <c r="BW38" i="1"/>
  <c r="CD35" i="1"/>
  <c r="CC35" i="1"/>
  <c r="CB35" i="1"/>
  <c r="CA35" i="1"/>
  <c r="BZ35" i="1"/>
  <c r="BY35" i="1"/>
  <c r="BX35" i="1"/>
  <c r="CE19" i="1"/>
  <c r="CD19" i="1"/>
  <c r="CC19" i="1"/>
  <c r="CB19" i="1"/>
  <c r="CA19" i="1"/>
  <c r="BZ19" i="1"/>
  <c r="BY19" i="1"/>
  <c r="BX19" i="1"/>
  <c r="BW19" i="1"/>
  <c r="CE24" i="1"/>
  <c r="CD24" i="1"/>
  <c r="CA24" i="1"/>
  <c r="BY24" i="1"/>
  <c r="Y24" i="1"/>
  <c r="BX24" i="1" s="1"/>
  <c r="BW24" i="1"/>
  <c r="CE27" i="1"/>
  <c r="CB27" i="1"/>
  <c r="BY27" i="1"/>
  <c r="BX27" i="1"/>
  <c r="BW27" i="1"/>
  <c r="CD20" i="1"/>
  <c r="CC20" i="1"/>
  <c r="CB20" i="1"/>
  <c r="BY20" i="1"/>
  <c r="BX20" i="1"/>
  <c r="CD46" i="1"/>
  <c r="CC46" i="1"/>
  <c r="BZ46" i="1"/>
  <c r="BY46" i="1"/>
  <c r="BX46" i="1"/>
  <c r="BW46" i="1"/>
  <c r="CE9" i="1"/>
  <c r="CD9" i="1"/>
  <c r="CB9" i="1"/>
  <c r="CA9" i="1"/>
  <c r="BZ9" i="1"/>
  <c r="BX9" i="1"/>
  <c r="BW9" i="1"/>
  <c r="CB62" i="1"/>
  <c r="CA62" i="1"/>
  <c r="BX62" i="1"/>
  <c r="BW62" i="1"/>
  <c r="CE47" i="1"/>
  <c r="CD47" i="1"/>
  <c r="CC47" i="1"/>
  <c r="BZ47" i="1"/>
  <c r="BY47" i="1"/>
  <c r="BW47" i="1"/>
  <c r="CE23" i="1"/>
  <c r="CD23" i="1"/>
  <c r="CA23" i="1"/>
  <c r="BZ23" i="1"/>
  <c r="BY23" i="1"/>
  <c r="BX23" i="1"/>
  <c r="BW23" i="1"/>
  <c r="CE32" i="1"/>
  <c r="CC32" i="1"/>
  <c r="CB32" i="1"/>
  <c r="BX32" i="1"/>
  <c r="BW32" i="1"/>
  <c r="CC34" i="1"/>
  <c r="CB34" i="1"/>
  <c r="BZ34" i="1"/>
  <c r="BY34" i="1"/>
  <c r="CD26" i="1"/>
  <c r="CA26" i="1"/>
  <c r="BZ26" i="1"/>
  <c r="BY26" i="1"/>
  <c r="CE21" i="1"/>
  <c r="CD21" i="1"/>
  <c r="CB21" i="1"/>
  <c r="CA21" i="1"/>
  <c r="BZ21" i="1"/>
  <c r="BW21" i="1"/>
  <c r="CE10" i="1"/>
  <c r="CC10" i="1"/>
  <c r="CB10" i="1"/>
  <c r="CA10" i="1"/>
  <c r="BY10" i="1"/>
  <c r="BX10" i="1"/>
  <c r="BW10" i="1"/>
  <c r="CC18" i="1"/>
  <c r="CB18" i="1"/>
  <c r="BY18" i="1"/>
  <c r="BX18" i="1"/>
  <c r="CD28" i="1"/>
  <c r="BZ28" i="1"/>
  <c r="BY28" i="1"/>
  <c r="CE16" i="1"/>
  <c r="CB16" i="1"/>
  <c r="CA16" i="1"/>
  <c r="BZ16" i="1"/>
  <c r="BW16" i="1"/>
  <c r="CE15" i="1"/>
  <c r="CC15" i="1"/>
  <c r="CB15" i="1"/>
  <c r="CA15" i="1"/>
  <c r="BX15" i="1"/>
  <c r="BW15" i="1"/>
  <c r="CC17" i="1"/>
  <c r="CB17" i="1"/>
  <c r="BZ17" i="1"/>
  <c r="BY17" i="1"/>
  <c r="BX17" i="1"/>
  <c r="CE12" i="1"/>
  <c r="CD12" i="1"/>
  <c r="CC12" i="1"/>
  <c r="BZ12" i="1"/>
  <c r="BY12" i="1"/>
  <c r="CE13" i="1"/>
  <c r="CD13" i="1"/>
  <c r="CC13" i="1"/>
  <c r="CA13" i="1"/>
  <c r="BZ13" i="1"/>
  <c r="BY13" i="1"/>
  <c r="BX13" i="1"/>
  <c r="BW13" i="1"/>
  <c r="CE11" i="1"/>
  <c r="CB11" i="1"/>
  <c r="CA11" i="1"/>
  <c r="BY11" i="1"/>
  <c r="BX11" i="1"/>
  <c r="BW11" i="1"/>
  <c r="BM38" i="1"/>
  <c r="CR38" i="1" s="1"/>
  <c r="CR31" i="1"/>
  <c r="CR48" i="1"/>
  <c r="CR51" i="1"/>
  <c r="CR53" i="1"/>
  <c r="BM19" i="1"/>
  <c r="CR42" i="1"/>
  <c r="BM35" i="1"/>
  <c r="CR35" i="1" s="1"/>
  <c r="BO38" i="1"/>
  <c r="BP38" i="1"/>
  <c r="BQ38" i="1"/>
  <c r="BR38" i="1"/>
  <c r="BS38" i="1"/>
  <c r="BT38" i="1"/>
  <c r="BU38" i="1"/>
  <c r="BV38" i="1"/>
  <c r="BY38" i="1"/>
  <c r="CM38" i="1"/>
  <c r="CN38" i="1"/>
  <c r="CO38" i="1"/>
  <c r="CP38" i="1"/>
  <c r="CQ38" i="1"/>
  <c r="BO61" i="1"/>
  <c r="BP61" i="1"/>
  <c r="BQ61" i="1"/>
  <c r="BR61" i="1"/>
  <c r="BS61" i="1"/>
  <c r="BT61" i="1"/>
  <c r="BU61" i="1"/>
  <c r="BV61" i="1"/>
  <c r="CJ61" i="1"/>
  <c r="CK61" i="1"/>
  <c r="CN61" i="1"/>
  <c r="CO61" i="1"/>
  <c r="CP61" i="1"/>
  <c r="CQ61" i="1"/>
  <c r="CR61" i="1"/>
  <c r="BO31" i="1"/>
  <c r="BP31" i="1"/>
  <c r="BQ31" i="1"/>
  <c r="BR31" i="1"/>
  <c r="BS31" i="1"/>
  <c r="BT31" i="1"/>
  <c r="BU31" i="1"/>
  <c r="BV31" i="1"/>
  <c r="CF31" i="1"/>
  <c r="CK31" i="1"/>
  <c r="CN31" i="1"/>
  <c r="CO31" i="1"/>
  <c r="CP31" i="1"/>
  <c r="CQ31" i="1"/>
  <c r="BO48" i="1"/>
  <c r="BP48" i="1"/>
  <c r="BQ48" i="1"/>
  <c r="BR48" i="1"/>
  <c r="BS48" i="1"/>
  <c r="BT48" i="1"/>
  <c r="BU48" i="1"/>
  <c r="BV48" i="1"/>
  <c r="CK48" i="1"/>
  <c r="CN48" i="1"/>
  <c r="CO48" i="1"/>
  <c r="CP48" i="1"/>
  <c r="CQ48" i="1"/>
  <c r="BO51" i="1"/>
  <c r="BP51" i="1"/>
  <c r="BQ51" i="1"/>
  <c r="BR51" i="1"/>
  <c r="BS51" i="1"/>
  <c r="BT51" i="1"/>
  <c r="BU51" i="1"/>
  <c r="BV51" i="1"/>
  <c r="CM51" i="1"/>
  <c r="CN51" i="1"/>
  <c r="CO51" i="1"/>
  <c r="CP51" i="1"/>
  <c r="CQ51" i="1"/>
  <c r="BO53" i="1"/>
  <c r="BP53" i="1"/>
  <c r="BQ53" i="1"/>
  <c r="BR53" i="1"/>
  <c r="BS53" i="1"/>
  <c r="BT53" i="1"/>
  <c r="BU53" i="1"/>
  <c r="BV53" i="1"/>
  <c r="BY53" i="1"/>
  <c r="CC53" i="1"/>
  <c r="CH53" i="1"/>
  <c r="CN53" i="1"/>
  <c r="CO53" i="1"/>
  <c r="CP53" i="1"/>
  <c r="CQ53" i="1"/>
  <c r="BO19" i="1"/>
  <c r="BP19" i="1"/>
  <c r="BQ19" i="1"/>
  <c r="BR19" i="1"/>
  <c r="BS19" i="1"/>
  <c r="BT19" i="1"/>
  <c r="BU19" i="1"/>
  <c r="BV19" i="1"/>
  <c r="CF19" i="1"/>
  <c r="CH19" i="1"/>
  <c r="CK19" i="1"/>
  <c r="CL19" i="1"/>
  <c r="CM19" i="1"/>
  <c r="CN19" i="1"/>
  <c r="CO19" i="1"/>
  <c r="CP19" i="1"/>
  <c r="CQ19" i="1"/>
  <c r="CR19" i="1"/>
  <c r="BO42" i="1"/>
  <c r="BP42" i="1"/>
  <c r="BQ42" i="1"/>
  <c r="BR42" i="1"/>
  <c r="BS42" i="1"/>
  <c r="BT42" i="1"/>
  <c r="BU42" i="1"/>
  <c r="BV42" i="1"/>
  <c r="CI42" i="1"/>
  <c r="CJ42" i="1"/>
  <c r="CK42" i="1"/>
  <c r="CM42" i="1"/>
  <c r="CN42" i="1"/>
  <c r="CO42" i="1"/>
  <c r="CP42" i="1"/>
  <c r="CQ42" i="1"/>
  <c r="BO35" i="1"/>
  <c r="BP35" i="1"/>
  <c r="BQ35" i="1"/>
  <c r="BR35" i="1"/>
  <c r="BS35" i="1"/>
  <c r="BT35" i="1"/>
  <c r="BU35" i="1"/>
  <c r="BV35" i="1"/>
  <c r="BW35" i="1"/>
  <c r="CE35" i="1"/>
  <c r="CG35" i="1"/>
  <c r="CI35" i="1"/>
  <c r="CK35" i="1"/>
  <c r="CN35" i="1"/>
  <c r="CO35" i="1"/>
  <c r="CP35" i="1"/>
  <c r="CQ35" i="1"/>
  <c r="CF69" i="1"/>
  <c r="CH52" i="1"/>
  <c r="CH25" i="1"/>
  <c r="CF41" i="1"/>
  <c r="CH47" i="1"/>
  <c r="CG27" i="1"/>
  <c r="CF24" i="1"/>
  <c r="CG13" i="1"/>
  <c r="BV22" i="1"/>
  <c r="BT55" i="1"/>
  <c r="BO22" i="1"/>
  <c r="BP22" i="1"/>
  <c r="BQ22" i="1"/>
  <c r="BR22" i="1"/>
  <c r="BS22" i="1"/>
  <c r="BT22" i="1"/>
  <c r="BU22" i="1"/>
  <c r="BW22" i="1"/>
  <c r="BX22" i="1"/>
  <c r="CB22" i="1"/>
  <c r="CF22" i="1"/>
  <c r="CG22" i="1"/>
  <c r="CH22" i="1"/>
  <c r="CJ22" i="1"/>
  <c r="CN22" i="1"/>
  <c r="CO22" i="1"/>
  <c r="CP22" i="1"/>
  <c r="CQ22" i="1"/>
  <c r="BO55" i="1"/>
  <c r="BP55" i="1"/>
  <c r="BQ55" i="1"/>
  <c r="BR55" i="1"/>
  <c r="BS55" i="1"/>
  <c r="BU55" i="1"/>
  <c r="BV55" i="1"/>
  <c r="CF55" i="1"/>
  <c r="CG55" i="1"/>
  <c r="CH55" i="1"/>
  <c r="CM55" i="1"/>
  <c r="CN55" i="1"/>
  <c r="CO55" i="1"/>
  <c r="CP55" i="1"/>
  <c r="CQ55" i="1"/>
  <c r="BV25" i="1"/>
  <c r="BV52" i="1"/>
  <c r="BU47" i="1"/>
  <c r="BT47" i="1"/>
  <c r="BT10" i="1"/>
  <c r="CG11" i="1"/>
  <c r="CF13" i="1"/>
  <c r="CF12" i="1"/>
  <c r="CG17" i="1"/>
  <c r="CH16" i="1"/>
  <c r="CF28" i="1"/>
  <c r="CG18" i="1"/>
  <c r="CH18" i="1"/>
  <c r="CF9" i="1"/>
  <c r="CF46" i="1"/>
  <c r="CG46" i="1"/>
  <c r="CG43" i="1"/>
  <c r="CH37" i="1"/>
  <c r="CF50" i="1"/>
  <c r="CG39" i="1"/>
  <c r="CH39" i="1"/>
  <c r="CF36" i="1"/>
  <c r="CH36" i="1"/>
  <c r="CG65" i="1"/>
  <c r="CG71" i="1"/>
  <c r="CF70" i="1"/>
  <c r="CG70" i="1"/>
  <c r="CF56" i="1"/>
  <c r="CF60" i="1"/>
  <c r="CG60" i="1"/>
  <c r="CH60" i="1"/>
  <c r="CF14" i="1"/>
  <c r="CG68" i="1"/>
  <c r="CH68" i="1"/>
  <c r="CF64" i="1"/>
  <c r="BR36" i="1"/>
  <c r="BO36" i="1"/>
  <c r="BP36" i="1"/>
  <c r="BQ36" i="1"/>
  <c r="BS36" i="1"/>
  <c r="BT36" i="1"/>
  <c r="BU36" i="1"/>
  <c r="BV36" i="1"/>
  <c r="BX36" i="1"/>
  <c r="CB36" i="1"/>
  <c r="CG36" i="1"/>
  <c r="CI36" i="1"/>
  <c r="CK36" i="1"/>
  <c r="CL36" i="1"/>
  <c r="CM36" i="1"/>
  <c r="CN36" i="1"/>
  <c r="CO36" i="1"/>
  <c r="CP36" i="1"/>
  <c r="CQ36" i="1"/>
  <c r="BR37" i="1"/>
  <c r="BS52" i="1"/>
  <c r="BP52" i="1"/>
  <c r="BO52" i="1"/>
  <c r="BP30" i="1"/>
  <c r="BQ69" i="1"/>
  <c r="BS25" i="1"/>
  <c r="BR25" i="1"/>
  <c r="BS18" i="1"/>
  <c r="BS10" i="1"/>
  <c r="BS40" i="1"/>
  <c r="BO40" i="1"/>
  <c r="BO13" i="1"/>
  <c r="BP13" i="1"/>
  <c r="BQ13" i="1"/>
  <c r="BR13" i="1"/>
  <c r="BS13" i="1"/>
  <c r="BT13" i="1"/>
  <c r="BU13" i="1"/>
  <c r="BV13" i="1"/>
  <c r="CB13" i="1"/>
  <c r="CH13" i="1"/>
  <c r="CI13" i="1"/>
  <c r="CM13" i="1"/>
  <c r="CN13" i="1"/>
  <c r="CO13" i="1"/>
  <c r="CP13" i="1"/>
  <c r="CQ13" i="1"/>
  <c r="CR13" i="1"/>
  <c r="BM47" i="1"/>
  <c r="CR47" i="1" s="1"/>
  <c r="BM41" i="1"/>
  <c r="BM25" i="1"/>
  <c r="BM20" i="1"/>
  <c r="CR20" i="1" s="1"/>
  <c r="BM52" i="1"/>
  <c r="CR52" i="1" s="1"/>
  <c r="BM46" i="1"/>
  <c r="CR46" i="1" s="1"/>
  <c r="BM30" i="1"/>
  <c r="CR30" i="1" s="1"/>
  <c r="BM43" i="1"/>
  <c r="CR43" i="1" s="1"/>
  <c r="BM45" i="1"/>
  <c r="CR45" i="1" s="1"/>
  <c r="BM39" i="1"/>
  <c r="CR39" i="1" s="1"/>
  <c r="BM49" i="1"/>
  <c r="CR49" i="1" s="1"/>
  <c r="BM71" i="1"/>
  <c r="CR71" i="1" s="1"/>
  <c r="BM37" i="1"/>
  <c r="CR37" i="1" s="1"/>
  <c r="BM59" i="1"/>
  <c r="CR59" i="1" s="1"/>
  <c r="BM60" i="1"/>
  <c r="CR60" i="1" s="1"/>
  <c r="BM57" i="1"/>
  <c r="CR57" i="1" s="1"/>
  <c r="BM66" i="1"/>
  <c r="CR66" i="1" s="1"/>
  <c r="BM68" i="1"/>
  <c r="CR68" i="1" s="1"/>
  <c r="BM64" i="1"/>
  <c r="CR64" i="1" s="1"/>
  <c r="CQ10" i="1"/>
  <c r="CQ47" i="1"/>
  <c r="CQ25" i="1"/>
  <c r="CQ52" i="1"/>
  <c r="CQ46" i="1"/>
  <c r="CQ50" i="1"/>
  <c r="CQ58" i="1"/>
  <c r="CQ37" i="1"/>
  <c r="CQ56" i="1"/>
  <c r="CQ60" i="1"/>
  <c r="CP11" i="1"/>
  <c r="CP28" i="1"/>
  <c r="CP10" i="1"/>
  <c r="CP25" i="1"/>
  <c r="CP23" i="1"/>
  <c r="CP46" i="1"/>
  <c r="CP67" i="1"/>
  <c r="CP71" i="1"/>
  <c r="CP58" i="1"/>
  <c r="CP70" i="1"/>
  <c r="CP59" i="1"/>
  <c r="CP60" i="1"/>
  <c r="CP14" i="1"/>
  <c r="CP57" i="1"/>
  <c r="CP68" i="1"/>
  <c r="CO10" i="1"/>
  <c r="CO21" i="1"/>
  <c r="CO52" i="1"/>
  <c r="CO44" i="1"/>
  <c r="CO56" i="1"/>
  <c r="CN27" i="1"/>
  <c r="CN47" i="1"/>
  <c r="CN41" i="1"/>
  <c r="CN69" i="1"/>
  <c r="CN52" i="1"/>
  <c r="CN23" i="1"/>
  <c r="CN46" i="1"/>
  <c r="CN71" i="1"/>
  <c r="CN58" i="1"/>
  <c r="CN70" i="1"/>
  <c r="CN60" i="1"/>
  <c r="CN14" i="1"/>
  <c r="CN57" i="1"/>
  <c r="CN64" i="1"/>
  <c r="BS47" i="1"/>
  <c r="BO47" i="1"/>
  <c r="BP37" i="1"/>
  <c r="CP52" i="1"/>
  <c r="CM52" i="1"/>
  <c r="CL52" i="1"/>
  <c r="BU52" i="1"/>
  <c r="BT52" i="1"/>
  <c r="BR52" i="1"/>
  <c r="BQ52" i="1"/>
  <c r="CG52" i="1"/>
  <c r="CF52" i="1"/>
  <c r="BV10" i="1"/>
  <c r="BU10" i="1"/>
  <c r="CN10" i="1"/>
  <c r="CM10" i="1"/>
  <c r="CL10" i="1"/>
  <c r="CJ10" i="1"/>
  <c r="CI10" i="1"/>
  <c r="CH10" i="1"/>
  <c r="CG10" i="1"/>
  <c r="CD10" i="1"/>
  <c r="BZ10" i="1"/>
  <c r="BR10" i="1"/>
  <c r="BQ10" i="1"/>
  <c r="BP10" i="1"/>
  <c r="BO10" i="1"/>
  <c r="CR10" i="1"/>
  <c r="BQ25" i="1"/>
  <c r="BP25" i="1"/>
  <c r="BO25" i="1"/>
  <c r="BR47" i="1"/>
  <c r="BQ47" i="1"/>
  <c r="BP47" i="1"/>
  <c r="CR25" i="1"/>
  <c r="CO25" i="1"/>
  <c r="CN25" i="1"/>
  <c r="CM25" i="1"/>
  <c r="CK25" i="1"/>
  <c r="CJ25" i="1"/>
  <c r="CI25" i="1"/>
  <c r="CG25" i="1"/>
  <c r="CF25" i="1"/>
  <c r="CA25" i="1"/>
  <c r="BW25" i="1"/>
  <c r="BU25" i="1"/>
  <c r="BT25" i="1"/>
  <c r="CP47" i="1"/>
  <c r="CO47" i="1"/>
  <c r="CM47" i="1"/>
  <c r="CL47" i="1"/>
  <c r="CK47" i="1"/>
  <c r="CI47" i="1"/>
  <c r="CG47" i="1"/>
  <c r="CF47" i="1"/>
  <c r="CB47" i="1"/>
  <c r="CA47" i="1"/>
  <c r="BX47" i="1"/>
  <c r="BV47" i="1"/>
  <c r="CQ68" i="1"/>
  <c r="CO68" i="1"/>
  <c r="CN68" i="1"/>
  <c r="CL68" i="1"/>
  <c r="CJ68" i="1"/>
  <c r="CF68" i="1"/>
  <c r="CC68" i="1"/>
  <c r="BY68" i="1"/>
  <c r="BX68" i="1"/>
  <c r="BV68" i="1"/>
  <c r="BU68" i="1"/>
  <c r="BT68" i="1"/>
  <c r="BS68" i="1"/>
  <c r="BR68" i="1"/>
  <c r="BQ68" i="1"/>
  <c r="BP68" i="1"/>
  <c r="BO68" i="1"/>
  <c r="CO58" i="1"/>
  <c r="CM58" i="1"/>
  <c r="CL58" i="1"/>
  <c r="CK58" i="1"/>
  <c r="CJ58" i="1"/>
  <c r="CH58" i="1"/>
  <c r="CG58" i="1"/>
  <c r="CF58" i="1"/>
  <c r="CB58" i="1"/>
  <c r="BY58" i="1"/>
  <c r="BV58" i="1"/>
  <c r="BU58" i="1"/>
  <c r="BT58" i="1"/>
  <c r="BS58" i="1"/>
  <c r="BR58" i="1"/>
  <c r="BQ58" i="1"/>
  <c r="BP58" i="1"/>
  <c r="BO58" i="1"/>
  <c r="CR58" i="1"/>
  <c r="CQ57" i="1"/>
  <c r="CO57" i="1"/>
  <c r="CL57" i="1"/>
  <c r="CK57" i="1"/>
  <c r="CJ57" i="1"/>
  <c r="CG57" i="1"/>
  <c r="CC57" i="1"/>
  <c r="BY57" i="1"/>
  <c r="BV57" i="1"/>
  <c r="BU57" i="1"/>
  <c r="BT57" i="1"/>
  <c r="BS57" i="1"/>
  <c r="BR57" i="1"/>
  <c r="BQ57" i="1"/>
  <c r="BP57" i="1"/>
  <c r="BO57" i="1"/>
  <c r="CO60" i="1"/>
  <c r="CL60" i="1"/>
  <c r="CK60" i="1"/>
  <c r="CJ60" i="1"/>
  <c r="CI60" i="1"/>
  <c r="CE60" i="1"/>
  <c r="CA60" i="1"/>
  <c r="BZ60" i="1"/>
  <c r="BW60" i="1"/>
  <c r="BV60" i="1"/>
  <c r="BU60" i="1"/>
  <c r="BT60" i="1"/>
  <c r="BS60" i="1"/>
  <c r="BR60" i="1"/>
  <c r="BQ60" i="1"/>
  <c r="BP60" i="1"/>
  <c r="BO60" i="1"/>
  <c r="CQ14" i="1"/>
  <c r="CO14" i="1"/>
  <c r="CL14" i="1"/>
  <c r="CJ14" i="1"/>
  <c r="CH14" i="1"/>
  <c r="CG14" i="1"/>
  <c r="CC14" i="1"/>
  <c r="CB14" i="1"/>
  <c r="BY14" i="1"/>
  <c r="BV14" i="1"/>
  <c r="BU14" i="1"/>
  <c r="BT14" i="1"/>
  <c r="BS14" i="1"/>
  <c r="BR14" i="1"/>
  <c r="BQ14" i="1"/>
  <c r="BP14" i="1"/>
  <c r="BO14" i="1"/>
  <c r="CR14" i="1"/>
  <c r="CP37" i="1"/>
  <c r="CO37" i="1"/>
  <c r="CN37" i="1"/>
  <c r="CM37" i="1"/>
  <c r="CJ37" i="1"/>
  <c r="CI37" i="1"/>
  <c r="CG37" i="1"/>
  <c r="CF37" i="1"/>
  <c r="CE37" i="1"/>
  <c r="CA37" i="1"/>
  <c r="BW37" i="1"/>
  <c r="BV37" i="1"/>
  <c r="BU37" i="1"/>
  <c r="BT37" i="1"/>
  <c r="BS37" i="1"/>
  <c r="BQ37" i="1"/>
  <c r="BO37" i="1"/>
  <c r="CQ41" i="1"/>
  <c r="CP41" i="1"/>
  <c r="CO41" i="1"/>
  <c r="CM41" i="1"/>
  <c r="CK41" i="1"/>
  <c r="CI41" i="1"/>
  <c r="CH41" i="1"/>
  <c r="CG41" i="1"/>
  <c r="CE41" i="1"/>
  <c r="CD41" i="1"/>
  <c r="CC41" i="1"/>
  <c r="BZ41" i="1"/>
  <c r="BY41" i="1"/>
  <c r="BV41" i="1"/>
  <c r="BU41" i="1"/>
  <c r="BT41" i="1"/>
  <c r="BS41" i="1"/>
  <c r="BR41" i="1"/>
  <c r="BQ41" i="1"/>
  <c r="BP41" i="1"/>
  <c r="BO41" i="1"/>
  <c r="CR41" i="1"/>
  <c r="CQ23" i="1"/>
  <c r="CO23" i="1"/>
  <c r="CM23" i="1"/>
  <c r="CL23" i="1"/>
  <c r="CJ23" i="1"/>
  <c r="CI23" i="1"/>
  <c r="CG23" i="1"/>
  <c r="CF23" i="1"/>
  <c r="CC23" i="1"/>
  <c r="CB23" i="1"/>
  <c r="BV23" i="1"/>
  <c r="BU23" i="1"/>
  <c r="BT23" i="1"/>
  <c r="BS23" i="1"/>
  <c r="BR23" i="1"/>
  <c r="BQ23" i="1"/>
  <c r="BP23" i="1"/>
  <c r="BO23" i="1"/>
  <c r="CR23" i="1"/>
  <c r="CQ71" i="1"/>
  <c r="CO71" i="1"/>
  <c r="CM71" i="1"/>
  <c r="CK71" i="1"/>
  <c r="CJ71" i="1"/>
  <c r="CI71" i="1"/>
  <c r="CH71" i="1"/>
  <c r="CF71" i="1"/>
  <c r="CE71" i="1"/>
  <c r="CA71" i="1"/>
  <c r="BZ71" i="1"/>
  <c r="BW71" i="1"/>
  <c r="BV71" i="1"/>
  <c r="BU71" i="1"/>
  <c r="BT71" i="1"/>
  <c r="BS71" i="1"/>
  <c r="BR71" i="1"/>
  <c r="BQ71" i="1"/>
  <c r="BP71" i="1"/>
  <c r="BO71" i="1"/>
  <c r="CQ70" i="1"/>
  <c r="CO70" i="1"/>
  <c r="CM70" i="1"/>
  <c r="CL70" i="1"/>
  <c r="CK70" i="1"/>
  <c r="CJ70" i="1"/>
  <c r="CI70" i="1"/>
  <c r="CH70" i="1"/>
  <c r="CD70" i="1"/>
  <c r="CC70" i="1"/>
  <c r="CA70" i="1"/>
  <c r="BZ70" i="1"/>
  <c r="BV70" i="1"/>
  <c r="BU70" i="1"/>
  <c r="BT70" i="1"/>
  <c r="BS70" i="1"/>
  <c r="BR70" i="1"/>
  <c r="BQ70" i="1"/>
  <c r="BP70" i="1"/>
  <c r="BO70" i="1"/>
  <c r="CR70" i="1"/>
  <c r="CR24" i="1"/>
  <c r="CQ24" i="1"/>
  <c r="CP24" i="1"/>
  <c r="CO24" i="1"/>
  <c r="CN24" i="1"/>
  <c r="CM24" i="1"/>
  <c r="CK24" i="1"/>
  <c r="CJ24" i="1"/>
  <c r="CI24" i="1"/>
  <c r="CH24" i="1"/>
  <c r="CG24" i="1"/>
  <c r="CC24" i="1"/>
  <c r="CB24" i="1"/>
  <c r="BZ24" i="1"/>
  <c r="BV24" i="1"/>
  <c r="BU24" i="1"/>
  <c r="BT24" i="1"/>
  <c r="BS24" i="1"/>
  <c r="BR24" i="1"/>
  <c r="BQ24" i="1"/>
  <c r="BP24" i="1"/>
  <c r="BO24" i="1"/>
  <c r="CO46" i="1"/>
  <c r="CJ46" i="1"/>
  <c r="CH46" i="1"/>
  <c r="CE46" i="1"/>
  <c r="CB46" i="1"/>
  <c r="CA46" i="1"/>
  <c r="BV46" i="1"/>
  <c r="BU46" i="1"/>
  <c r="BT46" i="1"/>
  <c r="BS46" i="1"/>
  <c r="BP46" i="1"/>
  <c r="BR46" i="1"/>
  <c r="BQ46" i="1"/>
  <c r="BO46" i="1"/>
  <c r="CQ59" i="1"/>
  <c r="CO59" i="1"/>
  <c r="CN59" i="1"/>
  <c r="CM59" i="1"/>
  <c r="CK59" i="1"/>
  <c r="CJ59" i="1"/>
  <c r="CI59" i="1"/>
  <c r="CH59" i="1"/>
  <c r="CG59" i="1"/>
  <c r="CF59" i="1"/>
  <c r="CC59" i="1"/>
  <c r="BY59" i="1"/>
  <c r="BV59" i="1"/>
  <c r="BU59" i="1"/>
  <c r="BT59" i="1"/>
  <c r="BS59" i="1"/>
  <c r="BR59" i="1"/>
  <c r="BQ59" i="1"/>
  <c r="BP59" i="1"/>
  <c r="BO59" i="1"/>
  <c r="CB59" i="1"/>
  <c r="CR69" i="1"/>
  <c r="CQ69" i="1"/>
  <c r="CP69" i="1"/>
  <c r="CO69" i="1"/>
  <c r="CM69" i="1"/>
  <c r="CL69" i="1"/>
  <c r="CK69" i="1"/>
  <c r="CJ69" i="1"/>
  <c r="CH69" i="1"/>
  <c r="CG69" i="1"/>
  <c r="CC69" i="1"/>
  <c r="BY69" i="1"/>
  <c r="BX69" i="1"/>
  <c r="BV69" i="1"/>
  <c r="BU69" i="1"/>
  <c r="BT69" i="1"/>
  <c r="BS69" i="1"/>
  <c r="BR69" i="1"/>
  <c r="BP69" i="1"/>
  <c r="BO69" i="1"/>
  <c r="CP56" i="1"/>
  <c r="CN56" i="1"/>
  <c r="CM56" i="1"/>
  <c r="CL56" i="1"/>
  <c r="CJ56" i="1"/>
  <c r="CI56" i="1"/>
  <c r="CH56" i="1"/>
  <c r="CG56" i="1"/>
  <c r="CE56" i="1"/>
  <c r="CD56" i="1"/>
  <c r="BW56" i="1"/>
  <c r="BV56" i="1"/>
  <c r="BU56" i="1"/>
  <c r="BT56" i="1"/>
  <c r="BS56" i="1"/>
  <c r="BR56" i="1"/>
  <c r="BQ56" i="1"/>
  <c r="BP56" i="1"/>
  <c r="BO56" i="1"/>
  <c r="CR56" i="1"/>
  <c r="CA56" i="1"/>
  <c r="CP50" i="1"/>
  <c r="CO50" i="1"/>
  <c r="CN50" i="1"/>
  <c r="CM50" i="1"/>
  <c r="CL50" i="1"/>
  <c r="CK50" i="1"/>
  <c r="CJ50" i="1"/>
  <c r="CI50" i="1"/>
  <c r="CH50" i="1"/>
  <c r="CG50" i="1"/>
  <c r="CD50" i="1"/>
  <c r="CC50" i="1"/>
  <c r="BZ50" i="1"/>
  <c r="BV50" i="1"/>
  <c r="BT50" i="1"/>
  <c r="BR50" i="1"/>
  <c r="BQ50" i="1"/>
  <c r="BP50" i="1"/>
  <c r="BO50" i="1"/>
  <c r="BU50" i="1"/>
  <c r="BS50" i="1"/>
  <c r="CQ64" i="1"/>
  <c r="CP64" i="1"/>
  <c r="CO64" i="1"/>
  <c r="CM64" i="1"/>
  <c r="CL64" i="1"/>
  <c r="CK64" i="1"/>
  <c r="CI64" i="1"/>
  <c r="CH64" i="1"/>
  <c r="CG64" i="1"/>
  <c r="CE64" i="1"/>
  <c r="CD64" i="1"/>
  <c r="CB64" i="1"/>
  <c r="BZ64" i="1"/>
  <c r="BX64" i="1"/>
  <c r="BW64" i="1"/>
  <c r="BV64" i="1"/>
  <c r="BU64" i="1"/>
  <c r="BT64" i="1"/>
  <c r="BS64" i="1"/>
  <c r="BR64" i="1"/>
  <c r="BQ64" i="1"/>
  <c r="BP64" i="1"/>
  <c r="BO64" i="1"/>
  <c r="CA64" i="1"/>
  <c r="CQ67" i="1"/>
  <c r="CO67" i="1"/>
  <c r="CN67" i="1"/>
  <c r="CM67" i="1"/>
  <c r="CL67" i="1"/>
  <c r="CJ67" i="1"/>
  <c r="CI67" i="1"/>
  <c r="CG67" i="1"/>
  <c r="CF67" i="1"/>
  <c r="CE67" i="1"/>
  <c r="CB67" i="1"/>
  <c r="BX67" i="1"/>
  <c r="BV67" i="1"/>
  <c r="BU67" i="1"/>
  <c r="BT67" i="1"/>
  <c r="BS67" i="1"/>
  <c r="BR67" i="1"/>
  <c r="BQ67" i="1"/>
  <c r="BP67" i="1"/>
  <c r="BO67" i="1"/>
  <c r="CR67" i="1"/>
  <c r="CA67" i="1"/>
  <c r="CQ32" i="1"/>
  <c r="CP32" i="1"/>
  <c r="CO32" i="1"/>
  <c r="CN32" i="1"/>
  <c r="CM32" i="1"/>
  <c r="CL32" i="1"/>
  <c r="CK32" i="1"/>
  <c r="CJ32" i="1"/>
  <c r="CH32" i="1"/>
  <c r="CF32" i="1"/>
  <c r="CD32" i="1"/>
  <c r="CA32" i="1"/>
  <c r="BZ32" i="1"/>
  <c r="BY32" i="1"/>
  <c r="BV32" i="1"/>
  <c r="BU32" i="1"/>
  <c r="BT32" i="1"/>
  <c r="BS32" i="1"/>
  <c r="BR32" i="1"/>
  <c r="BP32" i="1"/>
  <c r="BQ32" i="1"/>
  <c r="BO32" i="1"/>
  <c r="CQ45" i="1"/>
  <c r="CP45" i="1"/>
  <c r="CO45" i="1"/>
  <c r="CN45" i="1"/>
  <c r="CM45" i="1"/>
  <c r="CL45" i="1"/>
  <c r="CK45" i="1"/>
  <c r="CI45" i="1"/>
  <c r="CH45" i="1"/>
  <c r="CG45" i="1"/>
  <c r="CF45" i="1"/>
  <c r="CD45" i="1"/>
  <c r="BY45" i="1"/>
  <c r="BW45" i="1"/>
  <c r="BV45" i="1"/>
  <c r="BU45" i="1"/>
  <c r="BT45" i="1"/>
  <c r="BS45" i="1"/>
  <c r="BR45" i="1"/>
  <c r="BQ45" i="1"/>
  <c r="BP45" i="1"/>
  <c r="BO45" i="1"/>
  <c r="BZ45" i="1"/>
  <c r="CR65" i="1"/>
  <c r="CQ65" i="1"/>
  <c r="CP65" i="1"/>
  <c r="CO65" i="1"/>
  <c r="CN65" i="1"/>
  <c r="CM65" i="1"/>
  <c r="CL65" i="1"/>
  <c r="CJ65" i="1"/>
  <c r="CI65" i="1"/>
  <c r="CH65" i="1"/>
  <c r="CF65" i="1"/>
  <c r="CE65" i="1"/>
  <c r="CD65" i="1"/>
  <c r="CA65" i="1"/>
  <c r="BV65" i="1"/>
  <c r="BU65" i="1"/>
  <c r="BT65" i="1"/>
  <c r="BR65" i="1"/>
  <c r="BQ65" i="1"/>
  <c r="BP65" i="1"/>
  <c r="BO65" i="1"/>
  <c r="BW65" i="1"/>
  <c r="BS65" i="1"/>
  <c r="CQ20" i="1"/>
  <c r="CP20" i="1"/>
  <c r="CO20" i="1"/>
  <c r="CN20" i="1"/>
  <c r="CM20" i="1"/>
  <c r="CL20" i="1"/>
  <c r="CK20" i="1"/>
  <c r="CI20" i="1"/>
  <c r="CH20" i="1"/>
  <c r="CG20" i="1"/>
  <c r="CE20" i="1"/>
  <c r="BW20" i="1"/>
  <c r="BV20" i="1"/>
  <c r="BU20" i="1"/>
  <c r="BT20" i="1"/>
  <c r="BS20" i="1"/>
  <c r="BR20" i="1"/>
  <c r="BQ20" i="1"/>
  <c r="BP20" i="1"/>
  <c r="BO20" i="1"/>
  <c r="CA20" i="1"/>
  <c r="BZ20" i="1"/>
  <c r="CQ54" i="1"/>
  <c r="CP54" i="1"/>
  <c r="CO54" i="1"/>
  <c r="CN54" i="1"/>
  <c r="CL54" i="1"/>
  <c r="CC54" i="1"/>
  <c r="CB54" i="1"/>
  <c r="BY54" i="1"/>
  <c r="BX54" i="1"/>
  <c r="BV54" i="1"/>
  <c r="BU54" i="1"/>
  <c r="BT54" i="1"/>
  <c r="BS54" i="1"/>
  <c r="BR54" i="1"/>
  <c r="BQ54" i="1"/>
  <c r="BP54" i="1"/>
  <c r="BO54" i="1"/>
  <c r="CR54" i="1"/>
  <c r="CK54" i="1"/>
  <c r="CI54" i="1"/>
  <c r="CH54" i="1"/>
  <c r="CF54" i="1"/>
  <c r="CQ39" i="1"/>
  <c r="CP39" i="1"/>
  <c r="CO39" i="1"/>
  <c r="CN39" i="1"/>
  <c r="CM39" i="1"/>
  <c r="CJ39" i="1"/>
  <c r="CI39" i="1"/>
  <c r="CF39" i="1"/>
  <c r="CC39" i="1"/>
  <c r="BT39" i="1"/>
  <c r="BS39" i="1"/>
  <c r="BP39" i="1"/>
  <c r="BO39" i="1"/>
  <c r="BY39" i="1"/>
  <c r="BV39" i="1"/>
  <c r="BU39" i="1"/>
  <c r="BR39" i="1"/>
  <c r="BQ39" i="1"/>
  <c r="CQ49" i="1"/>
  <c r="CP49" i="1"/>
  <c r="CO49" i="1"/>
  <c r="CN49" i="1"/>
  <c r="CL49" i="1"/>
  <c r="CK49" i="1"/>
  <c r="CJ49" i="1"/>
  <c r="CI49" i="1"/>
  <c r="CH49" i="1"/>
  <c r="CG49" i="1"/>
  <c r="CF49" i="1"/>
  <c r="CD49" i="1"/>
  <c r="CB49" i="1"/>
  <c r="BY49" i="1"/>
  <c r="BX49" i="1"/>
  <c r="BT49" i="1"/>
  <c r="BS49" i="1"/>
  <c r="BP49" i="1"/>
  <c r="BO49" i="1"/>
  <c r="BV49" i="1"/>
  <c r="BU49" i="1"/>
  <c r="BR49" i="1"/>
  <c r="BQ49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BZ33" i="1"/>
  <c r="BV33" i="1"/>
  <c r="BY33" i="1"/>
  <c r="BU33" i="1"/>
  <c r="BT33" i="1"/>
  <c r="BS33" i="1"/>
  <c r="BR33" i="1"/>
  <c r="BQ33" i="1"/>
  <c r="BP33" i="1"/>
  <c r="BO33" i="1"/>
  <c r="CQ44" i="1"/>
  <c r="CP44" i="1"/>
  <c r="CN44" i="1"/>
  <c r="CL44" i="1"/>
  <c r="CK44" i="1"/>
  <c r="CJ44" i="1"/>
  <c r="CI44" i="1"/>
  <c r="CH44" i="1"/>
  <c r="CG44" i="1"/>
  <c r="CF44" i="1"/>
  <c r="CD44" i="1"/>
  <c r="BZ44" i="1"/>
  <c r="BW44" i="1"/>
  <c r="BV44" i="1"/>
  <c r="BS44" i="1"/>
  <c r="BR44" i="1"/>
  <c r="BO44" i="1"/>
  <c r="CR44" i="1"/>
  <c r="BU44" i="1"/>
  <c r="BT44" i="1"/>
  <c r="BQ44" i="1"/>
  <c r="BP44" i="1"/>
  <c r="CQ43" i="1"/>
  <c r="CP43" i="1"/>
  <c r="CO43" i="1"/>
  <c r="CN43" i="1"/>
  <c r="CM43" i="1"/>
  <c r="CK43" i="1"/>
  <c r="CI43" i="1"/>
  <c r="CH43" i="1"/>
  <c r="CF43" i="1"/>
  <c r="CD43" i="1"/>
  <c r="BV43" i="1"/>
  <c r="BU43" i="1"/>
  <c r="BT43" i="1"/>
  <c r="BS43" i="1"/>
  <c r="BR43" i="1"/>
  <c r="BQ43" i="1"/>
  <c r="BP43" i="1"/>
  <c r="BO43" i="1"/>
  <c r="CB43" i="1"/>
  <c r="BX43" i="1"/>
  <c r="CQ30" i="1"/>
  <c r="CP30" i="1"/>
  <c r="CO30" i="1"/>
  <c r="CN30" i="1"/>
  <c r="CL30" i="1"/>
  <c r="CK30" i="1"/>
  <c r="CJ30" i="1"/>
  <c r="CH30" i="1"/>
  <c r="CF30" i="1"/>
  <c r="CD30" i="1"/>
  <c r="CC30" i="1"/>
  <c r="BY30" i="1"/>
  <c r="BW30" i="1"/>
  <c r="BV30" i="1"/>
  <c r="BU30" i="1"/>
  <c r="BT30" i="1"/>
  <c r="BS30" i="1"/>
  <c r="BR30" i="1"/>
  <c r="BQ30" i="1"/>
  <c r="BO30" i="1"/>
  <c r="CE30" i="1"/>
  <c r="CB30" i="1"/>
  <c r="CA30" i="1"/>
  <c r="BX30" i="1"/>
  <c r="CQ66" i="1"/>
  <c r="CP66" i="1"/>
  <c r="CO66" i="1"/>
  <c r="CN66" i="1"/>
  <c r="CL66" i="1"/>
  <c r="CJ66" i="1"/>
  <c r="CI66" i="1"/>
  <c r="CH66" i="1"/>
  <c r="CG66" i="1"/>
  <c r="CF66" i="1"/>
  <c r="CE66" i="1"/>
  <c r="CC66" i="1"/>
  <c r="BZ66" i="1"/>
  <c r="BV66" i="1"/>
  <c r="BU66" i="1"/>
  <c r="BT66" i="1"/>
  <c r="BR66" i="1"/>
  <c r="BQ66" i="1"/>
  <c r="BP66" i="1"/>
  <c r="BO66" i="1"/>
  <c r="CA66" i="1"/>
  <c r="BW66" i="1"/>
  <c r="BS66" i="1"/>
  <c r="CQ63" i="1"/>
  <c r="CP63" i="1"/>
  <c r="CO63" i="1"/>
  <c r="CN63" i="1"/>
  <c r="CM63" i="1"/>
  <c r="CD63" i="1"/>
  <c r="CC63" i="1"/>
  <c r="BZ63" i="1"/>
  <c r="CR63" i="1"/>
  <c r="CK63" i="1"/>
  <c r="CJ63" i="1"/>
  <c r="CI63" i="1"/>
  <c r="CH63" i="1"/>
  <c r="CG63" i="1"/>
  <c r="CF63" i="1"/>
  <c r="BV63" i="1"/>
  <c r="BU63" i="1"/>
  <c r="BT63" i="1"/>
  <c r="BS63" i="1"/>
  <c r="BR63" i="1"/>
  <c r="BQ63" i="1"/>
  <c r="BP63" i="1"/>
  <c r="BO63" i="1"/>
  <c r="CQ9" i="1"/>
  <c r="CP9" i="1"/>
  <c r="CO9" i="1"/>
  <c r="CN9" i="1"/>
  <c r="CM9" i="1"/>
  <c r="CL9" i="1"/>
  <c r="CK9" i="1"/>
  <c r="CJ9" i="1"/>
  <c r="CI9" i="1"/>
  <c r="CH9" i="1"/>
  <c r="CG9" i="1"/>
  <c r="CC9" i="1"/>
  <c r="BY9" i="1"/>
  <c r="BV9" i="1"/>
  <c r="BU9" i="1"/>
  <c r="CR9" i="1"/>
  <c r="BT9" i="1"/>
  <c r="BS9" i="1"/>
  <c r="BR9" i="1"/>
  <c r="BQ9" i="1"/>
  <c r="BP9" i="1"/>
  <c r="BO9" i="1"/>
  <c r="CQ29" i="1"/>
  <c r="CP29" i="1"/>
  <c r="CO29" i="1"/>
  <c r="CN29" i="1"/>
  <c r="CM29" i="1"/>
  <c r="CL29" i="1"/>
  <c r="CB29" i="1"/>
  <c r="CA29" i="1"/>
  <c r="BX29" i="1"/>
  <c r="BW29" i="1"/>
  <c r="BV29" i="1"/>
  <c r="BU29" i="1"/>
  <c r="CR29" i="1"/>
  <c r="CK29" i="1"/>
  <c r="CJ29" i="1"/>
  <c r="CI29" i="1"/>
  <c r="CH29" i="1"/>
  <c r="CG29" i="1"/>
  <c r="CF29" i="1"/>
  <c r="BT29" i="1"/>
  <c r="BS29" i="1"/>
  <c r="BR29" i="1"/>
  <c r="BQ29" i="1"/>
  <c r="BP29" i="1"/>
  <c r="BO29" i="1"/>
  <c r="CQ27" i="1"/>
  <c r="CP27" i="1"/>
  <c r="CO27" i="1"/>
  <c r="CL27" i="1"/>
  <c r="CK27" i="1"/>
  <c r="CJ27" i="1"/>
  <c r="CI27" i="1"/>
  <c r="CH27" i="1"/>
  <c r="CF27" i="1"/>
  <c r="CC27" i="1"/>
  <c r="BU27" i="1"/>
  <c r="BR27" i="1"/>
  <c r="BQ27" i="1"/>
  <c r="BP27" i="1"/>
  <c r="BO27" i="1"/>
  <c r="CD27" i="1"/>
  <c r="CA27" i="1"/>
  <c r="BZ27" i="1"/>
  <c r="BV27" i="1"/>
  <c r="BT27" i="1"/>
  <c r="BS27" i="1"/>
  <c r="CR34" i="1"/>
  <c r="CQ34" i="1"/>
  <c r="CP34" i="1"/>
  <c r="CO34" i="1"/>
  <c r="CN34" i="1"/>
  <c r="CL34" i="1"/>
  <c r="CK34" i="1"/>
  <c r="CJ34" i="1"/>
  <c r="CH34" i="1"/>
  <c r="CG34" i="1"/>
  <c r="CE34" i="1"/>
  <c r="CD34" i="1"/>
  <c r="CI34" i="1"/>
  <c r="CA34" i="1"/>
  <c r="BX34" i="1"/>
  <c r="BW34" i="1"/>
  <c r="BV34" i="1"/>
  <c r="BU34" i="1"/>
  <c r="BT34" i="1"/>
  <c r="BS34" i="1"/>
  <c r="BR34" i="1"/>
  <c r="BQ34" i="1"/>
  <c r="BP34" i="1"/>
  <c r="BO34" i="1"/>
  <c r="CQ26" i="1"/>
  <c r="CP26" i="1"/>
  <c r="CO26" i="1"/>
  <c r="CN26" i="1"/>
  <c r="CM26" i="1"/>
  <c r="CL26" i="1"/>
  <c r="CR26" i="1"/>
  <c r="CJ26" i="1"/>
  <c r="CI26" i="1"/>
  <c r="CH26" i="1"/>
  <c r="CG26" i="1"/>
  <c r="CF26" i="1"/>
  <c r="CE26" i="1"/>
  <c r="CC26" i="1"/>
  <c r="CB26" i="1"/>
  <c r="BX26" i="1"/>
  <c r="BW26" i="1"/>
  <c r="BV26" i="1"/>
  <c r="BU26" i="1"/>
  <c r="BT26" i="1"/>
  <c r="BS26" i="1"/>
  <c r="BR26" i="1"/>
  <c r="BQ26" i="1"/>
  <c r="BP26" i="1"/>
  <c r="BO26" i="1"/>
  <c r="CQ40" i="1"/>
  <c r="CP40" i="1"/>
  <c r="CO40" i="1"/>
  <c r="CN40" i="1"/>
  <c r="CM40" i="1"/>
  <c r="CL40" i="1"/>
  <c r="CE40" i="1"/>
  <c r="CB40" i="1"/>
  <c r="BX40" i="1"/>
  <c r="BT40" i="1"/>
  <c r="CR40" i="1"/>
  <c r="CK40" i="1"/>
  <c r="CJ40" i="1"/>
  <c r="CI40" i="1"/>
  <c r="CG40" i="1"/>
  <c r="CF40" i="1"/>
  <c r="CA40" i="1"/>
  <c r="BV40" i="1"/>
  <c r="BU40" i="1"/>
  <c r="BR40" i="1"/>
  <c r="BQ40" i="1"/>
  <c r="BP40" i="1"/>
  <c r="CQ17" i="1"/>
  <c r="CP17" i="1"/>
  <c r="CO17" i="1"/>
  <c r="CN17" i="1"/>
  <c r="CM17" i="1"/>
  <c r="CL17" i="1"/>
  <c r="CE17" i="1"/>
  <c r="CD17" i="1"/>
  <c r="BV17" i="1"/>
  <c r="CR17" i="1"/>
  <c r="CK17" i="1"/>
  <c r="CJ17" i="1"/>
  <c r="CI17" i="1"/>
  <c r="CH17" i="1"/>
  <c r="CF17" i="1"/>
  <c r="CA17" i="1"/>
  <c r="BW17" i="1"/>
  <c r="BU17" i="1"/>
  <c r="BT17" i="1"/>
  <c r="BS17" i="1"/>
  <c r="BR17" i="1"/>
  <c r="BQ17" i="1"/>
  <c r="BP17" i="1"/>
  <c r="BO17" i="1"/>
  <c r="CQ18" i="1"/>
  <c r="CP18" i="1"/>
  <c r="CO18" i="1"/>
  <c r="CN18" i="1"/>
  <c r="CM18" i="1"/>
  <c r="CL18" i="1"/>
  <c r="CK18" i="1"/>
  <c r="CE18" i="1"/>
  <c r="CD18" i="1"/>
  <c r="CI18" i="1"/>
  <c r="CF18" i="1"/>
  <c r="CA18" i="1"/>
  <c r="BZ18" i="1"/>
  <c r="BW18" i="1"/>
  <c r="BV18" i="1"/>
  <c r="BU18" i="1"/>
  <c r="BT18" i="1"/>
  <c r="BR18" i="1"/>
  <c r="BQ18" i="1"/>
  <c r="BP18" i="1"/>
  <c r="BO18" i="1"/>
  <c r="CQ62" i="1"/>
  <c r="CP62" i="1"/>
  <c r="CO62" i="1"/>
  <c r="CN62" i="1"/>
  <c r="CM62" i="1"/>
  <c r="CL62" i="1"/>
  <c r="CR62" i="1"/>
  <c r="CK62" i="1"/>
  <c r="CJ62" i="1"/>
  <c r="CI62" i="1"/>
  <c r="CH62" i="1"/>
  <c r="CG62" i="1"/>
  <c r="CF62" i="1"/>
  <c r="CE62" i="1"/>
  <c r="CD62" i="1"/>
  <c r="CC62" i="1"/>
  <c r="BZ62" i="1"/>
  <c r="BY62" i="1"/>
  <c r="BV62" i="1"/>
  <c r="BU62" i="1"/>
  <c r="BT62" i="1"/>
  <c r="BS62" i="1"/>
  <c r="BR62" i="1"/>
  <c r="BQ62" i="1"/>
  <c r="BP62" i="1"/>
  <c r="BO62" i="1"/>
  <c r="CQ21" i="1"/>
  <c r="CP21" i="1"/>
  <c r="CN21" i="1"/>
  <c r="CM21" i="1"/>
  <c r="CL21" i="1"/>
  <c r="CC21" i="1"/>
  <c r="BY21" i="1"/>
  <c r="BU21" i="1"/>
  <c r="BQ21" i="1"/>
  <c r="CR21" i="1"/>
  <c r="CK21" i="1"/>
  <c r="CJ21" i="1"/>
  <c r="CI21" i="1"/>
  <c r="CH21" i="1"/>
  <c r="CG21" i="1"/>
  <c r="CF21" i="1"/>
  <c r="BX21" i="1"/>
  <c r="BV21" i="1"/>
  <c r="BT21" i="1"/>
  <c r="BS21" i="1"/>
  <c r="BR21" i="1"/>
  <c r="BP21" i="1"/>
  <c r="BO21" i="1"/>
  <c r="CQ15" i="1"/>
  <c r="CP15" i="1"/>
  <c r="CO15" i="1"/>
  <c r="CN15" i="1"/>
  <c r="CL15" i="1"/>
  <c r="CR15" i="1"/>
  <c r="CK15" i="1"/>
  <c r="CJ15" i="1"/>
  <c r="CI15" i="1"/>
  <c r="CH15" i="1"/>
  <c r="CG15" i="1"/>
  <c r="CF15" i="1"/>
  <c r="CD15" i="1"/>
  <c r="BZ15" i="1"/>
  <c r="BY15" i="1"/>
  <c r="BV15" i="1"/>
  <c r="BU15" i="1"/>
  <c r="BT15" i="1"/>
  <c r="BS15" i="1"/>
  <c r="BR15" i="1"/>
  <c r="BQ15" i="1"/>
  <c r="BP15" i="1"/>
  <c r="BO15" i="1"/>
  <c r="CQ16" i="1"/>
  <c r="CP16" i="1"/>
  <c r="CO16" i="1"/>
  <c r="CN16" i="1"/>
  <c r="CM16" i="1"/>
  <c r="CL16" i="1"/>
  <c r="CK16" i="1"/>
  <c r="CJ16" i="1"/>
  <c r="CI16" i="1"/>
  <c r="CG16" i="1"/>
  <c r="CF16" i="1"/>
  <c r="CD16" i="1"/>
  <c r="CC16" i="1"/>
  <c r="BY16" i="1"/>
  <c r="BX16" i="1"/>
  <c r="BV16" i="1"/>
  <c r="BU16" i="1"/>
  <c r="BT16" i="1"/>
  <c r="BS16" i="1"/>
  <c r="BR16" i="1"/>
  <c r="BQ16" i="1"/>
  <c r="BP16" i="1"/>
  <c r="BO16" i="1"/>
  <c r="CQ11" i="1"/>
  <c r="CO11" i="1"/>
  <c r="CN11" i="1"/>
  <c r="CM11" i="1"/>
  <c r="CL11" i="1"/>
  <c r="CD11" i="1"/>
  <c r="CC11" i="1"/>
  <c r="BT11" i="1"/>
  <c r="BS11" i="1"/>
  <c r="CK11" i="1"/>
  <c r="CJ11" i="1"/>
  <c r="CI11" i="1"/>
  <c r="CH11" i="1"/>
  <c r="CF11" i="1"/>
  <c r="BZ11" i="1"/>
  <c r="BV11" i="1"/>
  <c r="BU11" i="1"/>
  <c r="BR11" i="1"/>
  <c r="BQ11" i="1"/>
  <c r="BP11" i="1"/>
  <c r="BO11" i="1"/>
  <c r="CQ12" i="1"/>
  <c r="CP12" i="1"/>
  <c r="CO12" i="1"/>
  <c r="CN12" i="1"/>
  <c r="CM12" i="1"/>
  <c r="CL12" i="1"/>
  <c r="CR12" i="1"/>
  <c r="CJ12" i="1"/>
  <c r="CI12" i="1"/>
  <c r="CH12" i="1"/>
  <c r="CG12" i="1"/>
  <c r="CB12" i="1"/>
  <c r="CA12" i="1"/>
  <c r="BX12" i="1"/>
  <c r="BW12" i="1"/>
  <c r="BV12" i="1"/>
  <c r="BU12" i="1"/>
  <c r="BT12" i="1"/>
  <c r="BS12" i="1"/>
  <c r="BR12" i="1"/>
  <c r="BQ12" i="1"/>
  <c r="BP12" i="1"/>
  <c r="BO12" i="1"/>
  <c r="CR28" i="1"/>
  <c r="CQ28" i="1"/>
  <c r="CO28" i="1"/>
  <c r="CN28" i="1"/>
  <c r="CM28" i="1"/>
  <c r="CL28" i="1"/>
  <c r="CK28" i="1"/>
  <c r="CJ28" i="1"/>
  <c r="CG28" i="1"/>
  <c r="CC28" i="1"/>
  <c r="CB28" i="1"/>
  <c r="BX28" i="1"/>
  <c r="BU28" i="1"/>
  <c r="BT28" i="1"/>
  <c r="CH28" i="1"/>
  <c r="CE28" i="1"/>
  <c r="CA28" i="1"/>
  <c r="BW28" i="1"/>
  <c r="BV28" i="1"/>
  <c r="BS28" i="1"/>
  <c r="BR28" i="1"/>
  <c r="BQ28" i="1"/>
  <c r="BP28" i="1"/>
  <c r="BO28" i="1"/>
  <c r="DE52" i="1" l="1"/>
  <c r="DN59" i="1"/>
  <c r="DV56" i="1"/>
  <c r="CY37" i="1"/>
  <c r="DM50" i="1"/>
  <c r="CY58" i="1"/>
  <c r="CS33" i="1"/>
  <c r="DO45" i="1"/>
  <c r="DG46" i="1"/>
  <c r="DM69" i="1"/>
  <c r="CY68" i="1"/>
  <c r="DL59" i="1"/>
  <c r="DK66" i="1"/>
  <c r="DA37" i="1"/>
  <c r="CX13" i="1"/>
  <c r="CY64" i="1"/>
  <c r="DR65" i="1"/>
  <c r="DG57" i="1"/>
  <c r="DB57" i="1"/>
  <c r="DS57" i="1"/>
  <c r="CW57" i="1"/>
  <c r="DI46" i="1"/>
  <c r="DF23" i="1"/>
  <c r="DB23" i="1"/>
  <c r="DQ14" i="1"/>
  <c r="DK14" i="1"/>
  <c r="DH14" i="1"/>
  <c r="DI68" i="1"/>
  <c r="DG44" i="1"/>
  <c r="DU32" i="1"/>
  <c r="DB32" i="1"/>
  <c r="CU70" i="1"/>
  <c r="CU58" i="1"/>
  <c r="CU59" i="1"/>
  <c r="DA45" i="1"/>
  <c r="DV67" i="1"/>
  <c r="CZ64" i="1"/>
  <c r="CW23" i="1"/>
  <c r="CV68" i="1"/>
  <c r="CU23" i="1"/>
  <c r="DE64" i="1"/>
  <c r="DG69" i="1"/>
  <c r="CS29" i="1"/>
  <c r="DT67" i="1"/>
  <c r="DE56" i="1"/>
  <c r="CV56" i="1"/>
  <c r="DV46" i="1"/>
  <c r="DR46" i="1"/>
  <c r="DE60" i="1"/>
  <c r="DD60" i="1"/>
  <c r="CV60" i="1"/>
  <c r="DH60" i="1"/>
  <c r="DQ58" i="1"/>
  <c r="DS58" i="1"/>
  <c r="CW58" i="1"/>
  <c r="DV71" i="1"/>
  <c r="DS59" i="1"/>
  <c r="DE59" i="1"/>
  <c r="CS59" i="1"/>
  <c r="CZ71" i="1"/>
  <c r="DS50" i="1"/>
  <c r="DT68" i="1"/>
  <c r="DR68" i="1"/>
  <c r="DF60" i="1"/>
  <c r="DV37" i="1"/>
  <c r="DB71" i="1"/>
  <c r="DR64" i="1"/>
  <c r="DU67" i="1"/>
  <c r="DE32" i="1"/>
  <c r="CV15" i="1"/>
  <c r="DH50" i="1"/>
  <c r="DJ50" i="1"/>
  <c r="DB69" i="1"/>
  <c r="CV69" i="1"/>
  <c r="CY14" i="1"/>
  <c r="CW14" i="1"/>
  <c r="DF14" i="1"/>
  <c r="DU57" i="1"/>
  <c r="DG30" i="1"/>
  <c r="DC20" i="1"/>
  <c r="DT65" i="1"/>
  <c r="DH67" i="1"/>
  <c r="DT69" i="1"/>
  <c r="CU50" i="1"/>
  <c r="DC17" i="1"/>
  <c r="DO15" i="1"/>
  <c r="CX16" i="1"/>
  <c r="DO28" i="1"/>
  <c r="DH34" i="1"/>
  <c r="DX23" i="1"/>
  <c r="DA46" i="1"/>
  <c r="CV43" i="1"/>
  <c r="DH45" i="1"/>
  <c r="CX39" i="1"/>
  <c r="CX63" i="1"/>
  <c r="DD56" i="1"/>
  <c r="DC59" i="1"/>
  <c r="DH65" i="1"/>
  <c r="DS70" i="1"/>
  <c r="DU41" i="1"/>
  <c r="DA10" i="1"/>
  <c r="DX71" i="1"/>
  <c r="DK37" i="1"/>
  <c r="DH70" i="1"/>
  <c r="DN20" i="1"/>
  <c r="DS62" i="1"/>
  <c r="DB62" i="1"/>
  <c r="CY57" i="1"/>
  <c r="DA57" i="1"/>
  <c r="DQ62" i="1"/>
  <c r="DA20" i="1"/>
  <c r="CX67" i="1"/>
  <c r="CX40" i="1"/>
  <c r="DE37" i="1"/>
  <c r="CS49" i="1"/>
  <c r="DD50" i="1"/>
  <c r="CX70" i="1"/>
  <c r="DH41" i="1"/>
  <c r="DM70" i="1"/>
  <c r="DN70" i="1"/>
  <c r="CS64" i="1"/>
  <c r="DS64" i="1"/>
  <c r="DJ37" i="1"/>
  <c r="DK71" i="1"/>
  <c r="DX64" i="1"/>
  <c r="DT56" i="1"/>
  <c r="CX56" i="1"/>
  <c r="DK56" i="1"/>
  <c r="DV57" i="1"/>
  <c r="DF64" i="1"/>
  <c r="DM24" i="1"/>
  <c r="DF11" i="1"/>
  <c r="DX11" i="1"/>
  <c r="DR24" i="1"/>
  <c r="DE54" i="1"/>
  <c r="DU58" i="1"/>
  <c r="DE58" i="1"/>
  <c r="DO58" i="1"/>
  <c r="CS58" i="1"/>
  <c r="DB58" i="1"/>
  <c r="DG58" i="1"/>
  <c r="DF58" i="1"/>
  <c r="CV58" i="1"/>
  <c r="DX58" i="1"/>
  <c r="DK58" i="1"/>
  <c r="DF68" i="1"/>
  <c r="DW68" i="1"/>
  <c r="DB68" i="1"/>
  <c r="DQ68" i="1"/>
  <c r="DA68" i="1"/>
  <c r="DP68" i="1"/>
  <c r="CZ68" i="1"/>
  <c r="DK68" i="1"/>
  <c r="DC13" i="1"/>
  <c r="DV13" i="1"/>
  <c r="CS13" i="1"/>
  <c r="DT13" i="1"/>
  <c r="CY13" i="1"/>
  <c r="DN13" i="1"/>
  <c r="CW13" i="1"/>
  <c r="DD13" i="1"/>
  <c r="DS13" i="1"/>
  <c r="DM13" i="1"/>
  <c r="DF13" i="1"/>
  <c r="DX13" i="1"/>
  <c r="CZ13" i="1"/>
  <c r="DE41" i="1"/>
  <c r="DD41" i="1"/>
  <c r="DF41" i="1"/>
  <c r="DC39" i="1"/>
  <c r="CW39" i="1"/>
  <c r="DU60" i="1"/>
  <c r="CZ60" i="1"/>
  <c r="DI60" i="1"/>
  <c r="DS60" i="1"/>
  <c r="CW60" i="1"/>
  <c r="DL60" i="1"/>
  <c r="DQ60" i="1"/>
  <c r="DB60" i="1"/>
  <c r="DR60" i="1"/>
  <c r="DN33" i="1"/>
  <c r="CW33" i="1"/>
  <c r="DG33" i="1"/>
  <c r="DO33" i="1"/>
  <c r="CX33" i="1"/>
  <c r="DX33" i="1"/>
  <c r="CU33" i="1"/>
  <c r="DE71" i="1"/>
  <c r="CS71" i="1"/>
  <c r="DJ71" i="1"/>
  <c r="DC71" i="1"/>
  <c r="DS71" i="1"/>
  <c r="DD71" i="1"/>
  <c r="DT71" i="1"/>
  <c r="CY69" i="1"/>
  <c r="DO69" i="1"/>
  <c r="CZ69" i="1"/>
  <c r="DP69" i="1"/>
  <c r="DE69" i="1"/>
  <c r="DU69" i="1"/>
  <c r="DF69" i="1"/>
  <c r="DV69" i="1"/>
  <c r="DV14" i="1"/>
  <c r="DO14" i="1"/>
  <c r="DB14" i="1"/>
  <c r="DU14" i="1"/>
  <c r="DE14" i="1"/>
  <c r="DT14" i="1"/>
  <c r="DD14" i="1"/>
  <c r="DC14" i="1"/>
  <c r="CW72" i="1"/>
  <c r="DI72" i="1"/>
  <c r="DW72" i="1"/>
  <c r="DJ72" i="1"/>
  <c r="DV72" i="1"/>
  <c r="DM72" i="1"/>
  <c r="DS72" i="1"/>
  <c r="DR72" i="1"/>
  <c r="DT72" i="1"/>
  <c r="DO72" i="1"/>
  <c r="DF72" i="1"/>
  <c r="DP72" i="1"/>
  <c r="DL72" i="1"/>
  <c r="DG72" i="1"/>
  <c r="DS68" i="1"/>
  <c r="DD68" i="1"/>
  <c r="DX68" i="1"/>
  <c r="DM68" i="1"/>
  <c r="DJ68" i="1"/>
  <c r="DV68" i="1"/>
  <c r="DH57" i="1"/>
  <c r="DE57" i="1"/>
  <c r="DV60" i="1"/>
  <c r="CX60" i="1"/>
  <c r="CV57" i="1"/>
  <c r="CU14" i="1"/>
  <c r="DL14" i="1"/>
  <c r="DA14" i="1"/>
  <c r="CS23" i="1"/>
  <c r="DR14" i="1"/>
  <c r="DT41" i="1"/>
  <c r="DW23" i="1"/>
  <c r="DP71" i="1"/>
  <c r="CV71" i="1"/>
  <c r="DD70" i="1"/>
  <c r="DL57" i="1"/>
  <c r="DO57" i="1"/>
  <c r="DM60" i="1"/>
  <c r="DO60" i="1"/>
  <c r="DK60" i="1"/>
  <c r="DG71" i="1"/>
  <c r="DK70" i="1"/>
  <c r="DC58" i="1"/>
  <c r="CZ58" i="1"/>
  <c r="DH58" i="1"/>
  <c r="DD58" i="1"/>
  <c r="DA58" i="1"/>
  <c r="DW57" i="1"/>
  <c r="CX14" i="1"/>
  <c r="CZ37" i="1"/>
  <c r="CV23" i="1"/>
  <c r="DI23" i="1"/>
  <c r="DR71" i="1"/>
  <c r="CX71" i="1"/>
  <c r="DF70" i="1"/>
  <c r="DA71" i="1"/>
  <c r="DJ59" i="1"/>
  <c r="DR69" i="1"/>
  <c r="CX69" i="1"/>
  <c r="DG56" i="1"/>
  <c r="DK50" i="1"/>
  <c r="DU64" i="1"/>
  <c r="DA64" i="1"/>
  <c r="DU59" i="1"/>
  <c r="DA59" i="1"/>
  <c r="DI69" i="1"/>
  <c r="DN56" i="1"/>
  <c r="CS56" i="1"/>
  <c r="DF50" i="1"/>
  <c r="DP64" i="1"/>
  <c r="CV64" i="1"/>
  <c r="DI71" i="1"/>
  <c r="DH59" i="1"/>
  <c r="DL69" i="1"/>
  <c r="DU56" i="1"/>
  <c r="DA56" i="1"/>
  <c r="DE50" i="1"/>
  <c r="DO64" i="1"/>
  <c r="CU64" i="1"/>
  <c r="DU71" i="1"/>
  <c r="DK59" i="1"/>
  <c r="DW69" i="1"/>
  <c r="DC69" i="1"/>
  <c r="DL56" i="1"/>
  <c r="DX50" i="1"/>
  <c r="DJ64" i="1"/>
  <c r="DJ67" i="1"/>
  <c r="DQ70" i="1"/>
  <c r="DD46" i="1"/>
  <c r="DH46" i="1"/>
  <c r="DO46" i="1"/>
  <c r="DQ46" i="1"/>
  <c r="DE65" i="1"/>
  <c r="CU20" i="1"/>
  <c r="DM45" i="1"/>
  <c r="DQ65" i="1"/>
  <c r="DF20" i="1"/>
  <c r="DJ49" i="1"/>
  <c r="DR32" i="1"/>
  <c r="CX24" i="1"/>
  <c r="DC24" i="1"/>
  <c r="DK33" i="1"/>
  <c r="DR43" i="1"/>
  <c r="CV13" i="1"/>
  <c r="DV28" i="1"/>
  <c r="DB28" i="1"/>
  <c r="CW28" i="1"/>
  <c r="DQ28" i="1"/>
  <c r="CY28" i="1"/>
  <c r="DA28" i="1"/>
  <c r="DR28" i="1"/>
  <c r="CU28" i="1"/>
  <c r="CZ12" i="1"/>
  <c r="CS12" i="1"/>
  <c r="DB12" i="1"/>
  <c r="DV11" i="1"/>
  <c r="DL16" i="1"/>
  <c r="CV63" i="1"/>
  <c r="DJ66" i="1"/>
  <c r="DG66" i="1"/>
  <c r="DM66" i="1"/>
  <c r="CW66" i="1"/>
  <c r="DK43" i="1"/>
  <c r="DN43" i="1"/>
  <c r="DL43" i="1"/>
  <c r="DG43" i="1"/>
  <c r="DE43" i="1"/>
  <c r="DA43" i="1"/>
  <c r="DH43" i="1"/>
  <c r="CU43" i="1"/>
  <c r="CV49" i="1"/>
  <c r="CW49" i="1"/>
  <c r="DL49" i="1"/>
  <c r="DI49" i="1"/>
  <c r="CX49" i="1"/>
  <c r="DN49" i="1"/>
  <c r="DP49" i="1"/>
  <c r="DM49" i="1"/>
  <c r="DB49" i="1"/>
  <c r="DR49" i="1"/>
  <c r="DG49" i="1"/>
  <c r="DF49" i="1"/>
  <c r="DV49" i="1"/>
  <c r="DW39" i="1"/>
  <c r="DA65" i="1"/>
  <c r="DK45" i="1"/>
  <c r="CZ56" i="1"/>
  <c r="DP56" i="1"/>
  <c r="CW56" i="1"/>
  <c r="DM56" i="1"/>
  <c r="DB56" i="1"/>
  <c r="DR56" i="1"/>
  <c r="DC56" i="1"/>
  <c r="DS56" i="1"/>
  <c r="CY59" i="1"/>
  <c r="DO59" i="1"/>
  <c r="DD59" i="1"/>
  <c r="DT59" i="1"/>
  <c r="DI59" i="1"/>
  <c r="DF59" i="1"/>
  <c r="DV59" i="1"/>
  <c r="DX59" i="1"/>
  <c r="DU46" i="1"/>
  <c r="DE46" i="1"/>
  <c r="DS46" i="1"/>
  <c r="DC46" i="1"/>
  <c r="DP46" i="1"/>
  <c r="DN46" i="1"/>
  <c r="DL46" i="1"/>
  <c r="DJ46" i="1"/>
  <c r="DM46" i="1"/>
  <c r="CW46" i="1"/>
  <c r="DK46" i="1"/>
  <c r="CU46" i="1"/>
  <c r="CZ46" i="1"/>
  <c r="CX46" i="1"/>
  <c r="CV46" i="1"/>
  <c r="CS46" i="1"/>
  <c r="DW24" i="1"/>
  <c r="DG24" i="1"/>
  <c r="DU24" i="1"/>
  <c r="DE24" i="1"/>
  <c r="DJ24" i="1"/>
  <c r="DP24" i="1"/>
  <c r="DN24" i="1"/>
  <c r="DL24" i="1"/>
  <c r="DS24" i="1"/>
  <c r="CY24" i="1"/>
  <c r="DI24" i="1"/>
  <c r="DB24" i="1"/>
  <c r="CZ24" i="1"/>
  <c r="DT24" i="1"/>
  <c r="DO24" i="1"/>
  <c r="CU24" i="1"/>
  <c r="DA24" i="1"/>
  <c r="CS24" i="1"/>
  <c r="DV24" i="1"/>
  <c r="DD24" i="1"/>
  <c r="DK24" i="1"/>
  <c r="DQ24" i="1"/>
  <c r="CW24" i="1"/>
  <c r="DX24" i="1"/>
  <c r="DF24" i="1"/>
  <c r="CV24" i="1"/>
  <c r="DE70" i="1"/>
  <c r="CW70" i="1"/>
  <c r="DW70" i="1"/>
  <c r="CS70" i="1"/>
  <c r="DJ70" i="1"/>
  <c r="CY70" i="1"/>
  <c r="DO70" i="1"/>
  <c r="CZ70" i="1"/>
  <c r="DP70" i="1"/>
  <c r="DA70" i="1"/>
  <c r="DQ72" i="1"/>
  <c r="DW32" i="1"/>
  <c r="DK32" i="1"/>
  <c r="DQ32" i="1"/>
  <c r="DA32" i="1"/>
  <c r="DP32" i="1"/>
  <c r="CZ32" i="1"/>
  <c r="DN32" i="1"/>
  <c r="CX32" i="1"/>
  <c r="DO32" i="1"/>
  <c r="CY32" i="1"/>
  <c r="DM32" i="1"/>
  <c r="CW32" i="1"/>
  <c r="DL32" i="1"/>
  <c r="CV32" i="1"/>
  <c r="DJ32" i="1"/>
  <c r="CS32" i="1"/>
  <c r="DI32" i="1"/>
  <c r="DX32" i="1"/>
  <c r="DH32" i="1"/>
  <c r="DV32" i="1"/>
  <c r="DF32" i="1"/>
  <c r="DC32" i="1"/>
  <c r="CU32" i="1"/>
  <c r="DE25" i="1"/>
  <c r="DB25" i="1"/>
  <c r="DW25" i="1"/>
  <c r="CZ25" i="1"/>
  <c r="DN15" i="1"/>
  <c r="DX15" i="1"/>
  <c r="CY15" i="1"/>
  <c r="DQ27" i="1"/>
  <c r="DU37" i="1"/>
  <c r="DT37" i="1"/>
  <c r="DC37" i="1"/>
  <c r="CX37" i="1"/>
  <c r="DR37" i="1"/>
  <c r="CZ50" i="1"/>
  <c r="DP50" i="1"/>
  <c r="DI50" i="1"/>
  <c r="DB50" i="1"/>
  <c r="DR50" i="1"/>
  <c r="CY50" i="1"/>
  <c r="DO50" i="1"/>
  <c r="DW50" i="1"/>
  <c r="DH68" i="1"/>
  <c r="DN68" i="1"/>
  <c r="DC57" i="1"/>
  <c r="DN60" i="1"/>
  <c r="DP14" i="1"/>
  <c r="DX41" i="1"/>
  <c r="DL71" i="1"/>
  <c r="CV70" i="1"/>
  <c r="DG60" i="1"/>
  <c r="DT60" i="1"/>
  <c r="DW14" i="1"/>
  <c r="DG70" i="1"/>
  <c r="DN58" i="1"/>
  <c r="DI58" i="1"/>
  <c r="DD37" i="1"/>
  <c r="DN71" i="1"/>
  <c r="DB70" i="1"/>
  <c r="DB59" i="1"/>
  <c r="CS69" i="1"/>
  <c r="DQ64" i="1"/>
  <c r="CW59" i="1"/>
  <c r="DJ56" i="1"/>
  <c r="CX50" i="1"/>
  <c r="DX70" i="1"/>
  <c r="DQ56" i="1"/>
  <c r="DK64" i="1"/>
  <c r="DG59" i="1"/>
  <c r="CU69" i="1"/>
  <c r="DT50" i="1"/>
  <c r="DT46" i="1"/>
  <c r="DW46" i="1"/>
  <c r="DK67" i="1"/>
  <c r="CW67" i="1"/>
  <c r="CW65" i="1"/>
  <c r="DS20" i="1"/>
  <c r="DR45" i="1"/>
  <c r="CU45" i="1"/>
  <c r="CX20" i="1"/>
  <c r="DU20" i="1"/>
  <c r="DH24" i="1"/>
  <c r="DX69" i="1"/>
  <c r="CZ20" i="1"/>
  <c r="DV27" i="1"/>
  <c r="DO13" i="1"/>
  <c r="CX15" i="1"/>
  <c r="DU62" i="1"/>
  <c r="DH62" i="1"/>
  <c r="CY62" i="1"/>
  <c r="DA62" i="1"/>
  <c r="DO62" i="1"/>
  <c r="DX62" i="1"/>
  <c r="DV62" i="1"/>
  <c r="DD62" i="1"/>
  <c r="DF62" i="1"/>
  <c r="DO18" i="1"/>
  <c r="DM18" i="1"/>
  <c r="DT18" i="1"/>
  <c r="DT17" i="1"/>
  <c r="DQ17" i="1"/>
  <c r="DS17" i="1"/>
  <c r="DA17" i="1"/>
  <c r="CV40" i="1"/>
  <c r="DC26" i="1"/>
  <c r="DA26" i="1"/>
  <c r="DS34" i="1"/>
  <c r="DJ34" i="1"/>
  <c r="CU34" i="1"/>
  <c r="DU34" i="1"/>
  <c r="DG29" i="1"/>
  <c r="DP29" i="1"/>
  <c r="DE29" i="1"/>
  <c r="DR29" i="1"/>
  <c r="DW9" i="1"/>
  <c r="DC9" i="1"/>
  <c r="DG67" i="1"/>
  <c r="DE67" i="1"/>
  <c r="DL67" i="1"/>
  <c r="CU67" i="1"/>
  <c r="CS67" i="1"/>
  <c r="DN67" i="1"/>
  <c r="CX64" i="1"/>
  <c r="DN64" i="1"/>
  <c r="DG64" i="1"/>
  <c r="DW64" i="1"/>
  <c r="DD64" i="1"/>
  <c r="DT64" i="1"/>
  <c r="CW64" i="1"/>
  <c r="DM64" i="1"/>
  <c r="DR40" i="1"/>
  <c r="CZ57" i="1"/>
  <c r="DF57" i="1"/>
  <c r="DJ57" i="1"/>
  <c r="DM57" i="1"/>
  <c r="CS57" i="1"/>
  <c r="DN57" i="1"/>
  <c r="DK57" i="1"/>
  <c r="CZ45" i="1"/>
  <c r="DS45" i="1"/>
  <c r="CY45" i="1"/>
  <c r="DI45" i="1"/>
  <c r="DJ45" i="1"/>
  <c r="DP65" i="1"/>
  <c r="DK65" i="1"/>
  <c r="DS65" i="1"/>
  <c r="CZ65" i="1"/>
  <c r="DM65" i="1"/>
  <c r="DC68" i="1"/>
  <c r="CW68" i="1"/>
  <c r="DU68" i="1"/>
  <c r="CS68" i="1"/>
  <c r="DO68" i="1"/>
  <c r="DI57" i="1"/>
  <c r="CS60" i="1"/>
  <c r="CV14" i="1"/>
  <c r="DI14" i="1"/>
  <c r="DJ14" i="1"/>
  <c r="DC41" i="1"/>
  <c r="DT70" i="1"/>
  <c r="DT57" i="1"/>
  <c r="DX60" i="1"/>
  <c r="DP60" i="1"/>
  <c r="DR41" i="1"/>
  <c r="CY71" i="1"/>
  <c r="CX58" i="1"/>
  <c r="DP58" i="1"/>
  <c r="DJ58" i="1"/>
  <c r="DA60" i="1"/>
  <c r="DQ37" i="1"/>
  <c r="DW41" i="1"/>
  <c r="DH23" i="1"/>
  <c r="DV70" i="1"/>
  <c r="DW71" i="1"/>
  <c r="DN69" i="1"/>
  <c r="CY56" i="1"/>
  <c r="DG50" i="1"/>
  <c r="DM71" i="1"/>
  <c r="DQ59" i="1"/>
  <c r="DA69" i="1"/>
  <c r="DV50" i="1"/>
  <c r="DL64" i="1"/>
  <c r="CZ59" i="1"/>
  <c r="DH69" i="1"/>
  <c r="DU50" i="1"/>
  <c r="DA50" i="1"/>
  <c r="DI70" i="1"/>
  <c r="DS69" i="1"/>
  <c r="DH56" i="1"/>
  <c r="CV50" i="1"/>
  <c r="DU70" i="1"/>
  <c r="DX46" i="1"/>
  <c r="DW56" i="1"/>
  <c r="DD32" i="1"/>
  <c r="CU68" i="1"/>
  <c r="DL68" i="1"/>
  <c r="DE68" i="1"/>
  <c r="DG68" i="1"/>
  <c r="CX68" i="1"/>
  <c r="DX57" i="1"/>
  <c r="CX57" i="1"/>
  <c r="DQ57" i="1"/>
  <c r="DJ60" i="1"/>
  <c r="DP57" i="1"/>
  <c r="DS14" i="1"/>
  <c r="CZ14" i="1"/>
  <c r="DX14" i="1"/>
  <c r="DM14" i="1"/>
  <c r="CX41" i="1"/>
  <c r="DR58" i="1"/>
  <c r="CS14" i="1"/>
  <c r="DG37" i="1"/>
  <c r="CU41" i="1"/>
  <c r="DI41" i="1"/>
  <c r="DH71" i="1"/>
  <c r="DL70" i="1"/>
  <c r="DR57" i="1"/>
  <c r="CU57" i="1"/>
  <c r="DC60" i="1"/>
  <c r="CY60" i="1"/>
  <c r="CU60" i="1"/>
  <c r="DG14" i="1"/>
  <c r="DJ41" i="1"/>
  <c r="DO71" i="1"/>
  <c r="CU71" i="1"/>
  <c r="DC70" i="1"/>
  <c r="DL58" i="1"/>
  <c r="DV58" i="1"/>
  <c r="DW58" i="1"/>
  <c r="DT58" i="1"/>
  <c r="DM58" i="1"/>
  <c r="DN14" i="1"/>
  <c r="DP37" i="1"/>
  <c r="CY41" i="1"/>
  <c r="DF71" i="1"/>
  <c r="DR70" i="1"/>
  <c r="DR59" i="1"/>
  <c r="CX59" i="1"/>
  <c r="DJ69" i="1"/>
  <c r="DO56" i="1"/>
  <c r="CU56" i="1"/>
  <c r="DC50" i="1"/>
  <c r="DI64" i="1"/>
  <c r="CW71" i="1"/>
  <c r="DM59" i="1"/>
  <c r="DQ69" i="1"/>
  <c r="CW69" i="1"/>
  <c r="DF56" i="1"/>
  <c r="DN50" i="1"/>
  <c r="CS50" i="1"/>
  <c r="DH64" i="1"/>
  <c r="DP59" i="1"/>
  <c r="CV59" i="1"/>
  <c r="DD69" i="1"/>
  <c r="DI56" i="1"/>
  <c r="DQ50" i="1"/>
  <c r="CW50" i="1"/>
  <c r="DC64" i="1"/>
  <c r="DW59" i="1"/>
  <c r="DK69" i="1"/>
  <c r="DX56" i="1"/>
  <c r="DL50" i="1"/>
  <c r="DV64" i="1"/>
  <c r="DB64" i="1"/>
  <c r="DQ71" i="1"/>
  <c r="DB46" i="1"/>
  <c r="DF46" i="1"/>
  <c r="CY46" i="1"/>
  <c r="CV67" i="1"/>
  <c r="DI67" i="1"/>
  <c r="DL45" i="1"/>
  <c r="DK20" i="1"/>
  <c r="DG32" i="1"/>
  <c r="CS45" i="1"/>
  <c r="DC45" i="1"/>
  <c r="CV65" i="1"/>
  <c r="DV20" i="1"/>
  <c r="DS32" i="1"/>
  <c r="DT32" i="1"/>
  <c r="CZ49" i="1"/>
  <c r="DL33" i="1"/>
  <c r="DH66" i="1"/>
  <c r="CV26" i="1"/>
  <c r="CS28" i="1"/>
  <c r="DH13" i="1"/>
  <c r="DW60" i="1"/>
  <c r="DQ11" i="1"/>
  <c r="DD11" i="1"/>
  <c r="CY54" i="1"/>
  <c r="DJ54" i="1"/>
  <c r="DL20" i="1"/>
  <c r="DE20" i="1"/>
  <c r="DB20" i="1"/>
  <c r="DR20" i="1"/>
  <c r="DG20" i="1"/>
  <c r="DI20" i="1"/>
  <c r="CV20" i="1"/>
  <c r="DQ20" i="1"/>
  <c r="CS20" i="1"/>
  <c r="DJ20" i="1"/>
  <c r="CY20" i="1"/>
  <c r="DO20" i="1"/>
  <c r="DM23" i="1"/>
  <c r="DL23" i="1"/>
  <c r="DS23" i="1"/>
  <c r="DN23" i="1"/>
  <c r="CY23" i="1"/>
  <c r="DC40" i="1"/>
  <c r="DA11" i="1"/>
  <c r="DT15" i="1"/>
  <c r="DR15" i="1"/>
  <c r="DI15" i="1"/>
  <c r="DD15" i="1"/>
  <c r="DP40" i="1"/>
  <c r="DL26" i="1"/>
  <c r="DD27" i="1"/>
  <c r="DA27" i="1"/>
  <c r="DF27" i="1"/>
  <c r="DO27" i="1"/>
  <c r="DT66" i="1"/>
  <c r="DJ33" i="1"/>
  <c r="DI33" i="1"/>
  <c r="DH33" i="1"/>
  <c r="CX45" i="1"/>
  <c r="DD57" i="1"/>
  <c r="DW47" i="1"/>
  <c r="CV47" i="1"/>
  <c r="CX47" i="1"/>
  <c r="DR47" i="1"/>
  <c r="DO47" i="1"/>
  <c r="DD52" i="1"/>
  <c r="DK13" i="1"/>
  <c r="DP13" i="1"/>
  <c r="DJ13" i="1"/>
  <c r="DQ13" i="1"/>
  <c r="DE13" i="1"/>
  <c r="DB11" i="1"/>
  <c r="CW11" i="1"/>
  <c r="DW11" i="1"/>
  <c r="DG16" i="1"/>
  <c r="DK21" i="1"/>
  <c r="CX21" i="1"/>
  <c r="DP17" i="1"/>
  <c r="DD17" i="1"/>
  <c r="DB17" i="1"/>
  <c r="DN40" i="1"/>
  <c r="DQ44" i="1"/>
  <c r="DW67" i="1"/>
  <c r="DM37" i="1"/>
  <c r="DF67" i="1"/>
  <c r="DD67" i="1"/>
  <c r="DX67" i="1"/>
  <c r="DM67" i="1"/>
  <c r="CV45" i="1"/>
  <c r="CW45" i="1"/>
  <c r="DQ45" i="1"/>
  <c r="DL65" i="1"/>
  <c r="DB39" i="1"/>
  <c r="DC67" i="1"/>
  <c r="DG65" i="1"/>
  <c r="CY27" i="1"/>
  <c r="CV33" i="1"/>
  <c r="DM33" i="1"/>
  <c r="DT27" i="1"/>
  <c r="DR17" i="1"/>
  <c r="DE40" i="1"/>
  <c r="DT11" i="1"/>
  <c r="CU11" i="1"/>
  <c r="DK15" i="1"/>
  <c r="DE15" i="1"/>
  <c r="DS33" i="1"/>
  <c r="CW34" i="1"/>
  <c r="DX43" i="1"/>
  <c r="DW43" i="1"/>
  <c r="CS43" i="1"/>
  <c r="DM43" i="1"/>
  <c r="DF43" i="1"/>
  <c r="CV39" i="1"/>
  <c r="DP20" i="1"/>
  <c r="DX61" i="1"/>
  <c r="DT61" i="1"/>
  <c r="DD61" i="1"/>
  <c r="DR38" i="1"/>
  <c r="DB38" i="1"/>
  <c r="DU23" i="1"/>
  <c r="CZ36" i="1"/>
  <c r="DN31" i="1"/>
  <c r="DX17" i="1"/>
  <c r="DF34" i="1"/>
  <c r="DH27" i="1"/>
  <c r="DW29" i="1"/>
  <c r="DI43" i="1"/>
  <c r="DG41" i="1"/>
  <c r="CS52" i="1"/>
  <c r="DN19" i="1"/>
  <c r="CX19" i="1"/>
  <c r="DT53" i="1"/>
  <c r="DX53" i="1"/>
  <c r="DH53" i="1"/>
  <c r="CS72" i="1"/>
  <c r="DA72" i="1"/>
  <c r="DU72" i="1"/>
  <c r="DX72" i="1"/>
  <c r="DH72" i="1"/>
  <c r="DK72" i="1"/>
  <c r="DN72" i="1"/>
  <c r="DE72" i="1"/>
  <c r="DJ19" i="1"/>
  <c r="DX44" i="1"/>
  <c r="DW44" i="1"/>
  <c r="CS44" i="1"/>
  <c r="DJ44" i="1"/>
  <c r="DN44" i="1"/>
  <c r="DU44" i="1"/>
  <c r="DL44" i="1"/>
  <c r="DK44" i="1"/>
  <c r="CW44" i="1"/>
  <c r="DF54" i="1"/>
  <c r="DA54" i="1"/>
  <c r="CV44" i="1"/>
  <c r="DK63" i="1"/>
  <c r="DT30" i="1"/>
  <c r="CX30" i="1"/>
  <c r="DO30" i="1"/>
  <c r="DP30" i="1"/>
  <c r="DI30" i="1"/>
  <c r="DN30" i="1"/>
  <c r="DS39" i="1"/>
  <c r="DL39" i="1"/>
  <c r="DA39" i="1"/>
  <c r="DF39" i="1"/>
  <c r="DV39" i="1"/>
  <c r="DG39" i="1"/>
  <c r="DP39" i="1"/>
  <c r="DM39" i="1"/>
  <c r="CS39" i="1"/>
  <c r="DJ39" i="1"/>
  <c r="DK54" i="1"/>
  <c r="DD54" i="1"/>
  <c r="DI54" i="1"/>
  <c r="DO54" i="1"/>
  <c r="DP54" i="1"/>
  <c r="CW54" i="1"/>
  <c r="DM54" i="1"/>
  <c r="CX54" i="1"/>
  <c r="DN54" i="1"/>
  <c r="DN63" i="1"/>
  <c r="DI16" i="1"/>
  <c r="CU21" i="1"/>
  <c r="DT12" i="1"/>
  <c r="CY12" i="1"/>
  <c r="DI12" i="1"/>
  <c r="DD12" i="1"/>
  <c r="DK12" i="1"/>
  <c r="DN9" i="1"/>
  <c r="DU9" i="1"/>
  <c r="DV54" i="1"/>
  <c r="DB54" i="1"/>
  <c r="DU54" i="1"/>
  <c r="DR39" i="1"/>
  <c r="CZ54" i="1"/>
  <c r="CU30" i="1"/>
  <c r="CU54" i="1"/>
  <c r="DH44" i="1"/>
  <c r="DW30" i="1"/>
  <c r="DL9" i="1"/>
  <c r="CU12" i="1"/>
  <c r="DE12" i="1"/>
  <c r="DP21" i="1"/>
  <c r="DS9" i="1"/>
  <c r="CY67" i="1"/>
  <c r="DS67" i="1"/>
  <c r="DO67" i="1"/>
  <c r="DQ67" i="1"/>
  <c r="DA67" i="1"/>
  <c r="DP67" i="1"/>
  <c r="CZ67" i="1"/>
  <c r="DB67" i="1"/>
  <c r="DR67" i="1"/>
  <c r="DE16" i="1"/>
  <c r="DV16" i="1"/>
  <c r="CW16" i="1"/>
  <c r="DP16" i="1"/>
  <c r="DK16" i="1"/>
  <c r="DF16" i="1"/>
  <c r="DR21" i="1"/>
  <c r="DI21" i="1"/>
  <c r="CV21" i="1"/>
  <c r="DO21" i="1"/>
  <c r="DB21" i="1"/>
  <c r="DX21" i="1"/>
  <c r="DO63" i="1"/>
  <c r="DM63" i="1"/>
  <c r="CY63" i="1"/>
  <c r="CW63" i="1"/>
  <c r="DT54" i="1"/>
  <c r="CZ21" i="1"/>
  <c r="DR54" i="1"/>
  <c r="CS54" i="1"/>
  <c r="DQ54" i="1"/>
  <c r="DN39" i="1"/>
  <c r="DQ39" i="1"/>
  <c r="CZ39" i="1"/>
  <c r="CU44" i="1"/>
  <c r="DE44" i="1"/>
  <c r="DL63" i="1"/>
  <c r="DA9" i="1"/>
  <c r="DG12" i="1"/>
  <c r="DQ16" i="1"/>
  <c r="CV16" i="1"/>
  <c r="DM21" i="1"/>
  <c r="DV18" i="1"/>
  <c r="CZ18" i="1"/>
  <c r="DB18" i="1"/>
  <c r="DS18" i="1"/>
  <c r="DN26" i="1"/>
  <c r="DP26" i="1"/>
  <c r="CS26" i="1"/>
  <c r="DB65" i="1"/>
  <c r="CU65" i="1"/>
  <c r="DO65" i="1"/>
  <c r="DW65" i="1"/>
  <c r="DF65" i="1"/>
  <c r="CY65" i="1"/>
  <c r="DU65" i="1"/>
  <c r="DD65" i="1"/>
  <c r="DI65" i="1"/>
  <c r="DV45" i="1"/>
  <c r="DP45" i="1"/>
  <c r="DW45" i="1"/>
  <c r="DG45" i="1"/>
  <c r="DU45" i="1"/>
  <c r="DE45" i="1"/>
  <c r="DB45" i="1"/>
  <c r="DD45" i="1"/>
  <c r="DW28" i="1"/>
  <c r="DU28" i="1"/>
  <c r="DJ28" i="1"/>
  <c r="DR11" i="1"/>
  <c r="DF15" i="1"/>
  <c r="DI62" i="1"/>
  <c r="DM44" i="1"/>
  <c r="DC33" i="1"/>
  <c r="DO39" i="1"/>
  <c r="DC54" i="1"/>
  <c r="DW20" i="1"/>
  <c r="DN10" i="1"/>
  <c r="DP48" i="1"/>
  <c r="DB72" i="1"/>
  <c r="CX72" i="1"/>
  <c r="DD72" i="1"/>
  <c r="CZ72" i="1"/>
  <c r="CV72" i="1"/>
  <c r="DV65" i="1"/>
  <c r="DF45" i="1"/>
  <c r="DC72" i="1"/>
  <c r="CY72" i="1"/>
  <c r="CU72" i="1"/>
  <c r="DU22" i="1"/>
  <c r="DQ22" i="1"/>
  <c r="DM22" i="1"/>
  <c r="DI22" i="1"/>
  <c r="DE22" i="1"/>
  <c r="DA22" i="1"/>
  <c r="CW22" i="1"/>
  <c r="DL42" i="1"/>
  <c r="CX42" i="1"/>
  <c r="DT48" i="1"/>
  <c r="DD48" i="1"/>
  <c r="DR51" i="1"/>
  <c r="DB51" i="1"/>
  <c r="DJ31" i="1"/>
  <c r="CS31" i="1"/>
  <c r="DK30" i="1"/>
  <c r="DJ30" i="1"/>
  <c r="CS30" i="1"/>
  <c r="DA30" i="1"/>
  <c r="DF66" i="1"/>
  <c r="DA66" i="1"/>
  <c r="DQ66" i="1"/>
  <c r="DK27" i="1"/>
  <c r="CU27" i="1"/>
  <c r="DH30" i="1"/>
  <c r="DD66" i="1"/>
  <c r="DR27" i="1"/>
  <c r="DB27" i="1"/>
  <c r="DM30" i="1"/>
  <c r="DX66" i="1"/>
  <c r="DC66" i="1"/>
  <c r="DM27" i="1"/>
  <c r="CW27" i="1"/>
  <c r="DL30" i="1"/>
  <c r="DW66" i="1"/>
  <c r="DB66" i="1"/>
  <c r="DP27" i="1"/>
  <c r="CZ27" i="1"/>
  <c r="CZ63" i="1"/>
  <c r="DP63" i="1"/>
  <c r="DA63" i="1"/>
  <c r="DQ63" i="1"/>
  <c r="DB63" i="1"/>
  <c r="DR63" i="1"/>
  <c r="DC63" i="1"/>
  <c r="DS63" i="1"/>
  <c r="DE17" i="1"/>
  <c r="DU17" i="1"/>
  <c r="DF17" i="1"/>
  <c r="DV17" i="1"/>
  <c r="DG17" i="1"/>
  <c r="DW17" i="1"/>
  <c r="DH17" i="1"/>
  <c r="CV9" i="1"/>
  <c r="DP9" i="1"/>
  <c r="DE9" i="1"/>
  <c r="CX9" i="1"/>
  <c r="DR9" i="1"/>
  <c r="DG9" i="1"/>
  <c r="CZ29" i="1"/>
  <c r="DT29" i="1"/>
  <c r="DI29" i="1"/>
  <c r="DB29" i="1"/>
  <c r="DV29" i="1"/>
  <c r="DK29" i="1"/>
  <c r="DC34" i="1"/>
  <c r="DW34" i="1"/>
  <c r="DL34" i="1"/>
  <c r="DE34" i="1"/>
  <c r="CS34" i="1"/>
  <c r="DN34" i="1"/>
  <c r="DI26" i="1"/>
  <c r="CX26" i="1"/>
  <c r="DR26" i="1"/>
  <c r="DK26" i="1"/>
  <c r="CZ26" i="1"/>
  <c r="DT26" i="1"/>
  <c r="DK40" i="1"/>
  <c r="CZ40" i="1"/>
  <c r="DT40" i="1"/>
  <c r="DM40" i="1"/>
  <c r="DB40" i="1"/>
  <c r="DV40" i="1"/>
  <c r="DD18" i="1"/>
  <c r="CW18" i="1"/>
  <c r="DQ18" i="1"/>
  <c r="DF18" i="1"/>
  <c r="CY18" i="1"/>
  <c r="DV41" i="1"/>
  <c r="DQ12" i="1"/>
  <c r="DA12" i="1"/>
  <c r="DX12" i="1"/>
  <c r="DH12" i="1"/>
  <c r="DW12" i="1"/>
  <c r="DV12" i="1"/>
  <c r="DC12" i="1"/>
  <c r="DR12" i="1"/>
  <c r="DX16" i="1"/>
  <c r="DH16" i="1"/>
  <c r="DU16" i="1"/>
  <c r="DO16" i="1"/>
  <c r="CY16" i="1"/>
  <c r="DR16" i="1"/>
  <c r="DB16" i="1"/>
  <c r="DA16" i="1"/>
  <c r="DW21" i="1"/>
  <c r="DG21" i="1"/>
  <c r="DV21" i="1"/>
  <c r="DF21" i="1"/>
  <c r="DU21" i="1"/>
  <c r="DE21" i="1"/>
  <c r="DT21" i="1"/>
  <c r="DD21" i="1"/>
  <c r="DK18" i="1"/>
  <c r="CU18" i="1"/>
  <c r="DJ18" i="1"/>
  <c r="CS18" i="1"/>
  <c r="DI18" i="1"/>
  <c r="DX18" i="1"/>
  <c r="DH18" i="1"/>
  <c r="DW49" i="1"/>
  <c r="DO49" i="1"/>
  <c r="CV10" i="1"/>
  <c r="CS37" i="1"/>
  <c r="DR23" i="1"/>
  <c r="DW37" i="1"/>
  <c r="DS41" i="1"/>
  <c r="CV41" i="1"/>
  <c r="DL41" i="1"/>
  <c r="CW41" i="1"/>
  <c r="DM41" i="1"/>
  <c r="DO23" i="1"/>
  <c r="DN37" i="1"/>
  <c r="DB41" i="1"/>
  <c r="CX23" i="1"/>
  <c r="CU37" i="1"/>
  <c r="DH37" i="1"/>
  <c r="DX37" i="1"/>
  <c r="DI37" i="1"/>
  <c r="DO41" i="1"/>
  <c r="DK23" i="1"/>
  <c r="CZ23" i="1"/>
  <c r="DP23" i="1"/>
  <c r="DA23" i="1"/>
  <c r="DQ23" i="1"/>
  <c r="DM20" i="1"/>
  <c r="CW20" i="1"/>
  <c r="DL54" i="1"/>
  <c r="CV54" i="1"/>
  <c r="DI39" i="1"/>
  <c r="DU49" i="1"/>
  <c r="DE49" i="1"/>
  <c r="DC30" i="1"/>
  <c r="DN45" i="1"/>
  <c r="DN65" i="1"/>
  <c r="CX65" i="1"/>
  <c r="DX65" i="1"/>
  <c r="DX20" i="1"/>
  <c r="DH20" i="1"/>
  <c r="DW54" i="1"/>
  <c r="DG54" i="1"/>
  <c r="DX39" i="1"/>
  <c r="DH39" i="1"/>
  <c r="DX49" i="1"/>
  <c r="DH49" i="1"/>
  <c r="DV30" i="1"/>
  <c r="DF30" i="1"/>
  <c r="DC65" i="1"/>
  <c r="CY33" i="1"/>
  <c r="DA44" i="1"/>
  <c r="CX43" i="1"/>
  <c r="DV66" i="1"/>
  <c r="CZ66" i="1"/>
  <c r="DE66" i="1"/>
  <c r="DU66" i="1"/>
  <c r="DG27" i="1"/>
  <c r="DS49" i="1"/>
  <c r="CX44" i="1"/>
  <c r="CW43" i="1"/>
  <c r="CZ30" i="1"/>
  <c r="CY66" i="1"/>
  <c r="DN27" i="1"/>
  <c r="CX27" i="1"/>
  <c r="CY49" i="1"/>
  <c r="CZ33" i="1"/>
  <c r="DP33" i="1"/>
  <c r="DA33" i="1"/>
  <c r="DQ33" i="1"/>
  <c r="DB33" i="1"/>
  <c r="DR33" i="1"/>
  <c r="DV44" i="1"/>
  <c r="DJ43" i="1"/>
  <c r="CY43" i="1"/>
  <c r="DO43" i="1"/>
  <c r="CZ43" i="1"/>
  <c r="DP43" i="1"/>
  <c r="DE30" i="1"/>
  <c r="DS66" i="1"/>
  <c r="CX66" i="1"/>
  <c r="DI27" i="1"/>
  <c r="CU39" i="1"/>
  <c r="DK39" i="1"/>
  <c r="CU49" i="1"/>
  <c r="DR44" i="1"/>
  <c r="CY44" i="1"/>
  <c r="DO44" i="1"/>
  <c r="CZ44" i="1"/>
  <c r="DP44" i="1"/>
  <c r="DI44" i="1"/>
  <c r="DQ43" i="1"/>
  <c r="DD30" i="1"/>
  <c r="DR66" i="1"/>
  <c r="CV66" i="1"/>
  <c r="DL27" i="1"/>
  <c r="CV27" i="1"/>
  <c r="DD63" i="1"/>
  <c r="DT63" i="1"/>
  <c r="DE63" i="1"/>
  <c r="DU63" i="1"/>
  <c r="DF63" i="1"/>
  <c r="DV63" i="1"/>
  <c r="DG63" i="1"/>
  <c r="DW63" i="1"/>
  <c r="DI17" i="1"/>
  <c r="CS17" i="1"/>
  <c r="DJ17" i="1"/>
  <c r="CU17" i="1"/>
  <c r="DK17" i="1"/>
  <c r="CV17" i="1"/>
  <c r="DL17" i="1"/>
  <c r="CZ9" i="1"/>
  <c r="DT9" i="1"/>
  <c r="DM9" i="1"/>
  <c r="DB9" i="1"/>
  <c r="DV9" i="1"/>
  <c r="DO9" i="1"/>
  <c r="DD29" i="1"/>
  <c r="DX29" i="1"/>
  <c r="DQ29" i="1"/>
  <c r="DF29" i="1"/>
  <c r="CU29" i="1"/>
  <c r="DS29" i="1"/>
  <c r="DG34" i="1"/>
  <c r="CV34" i="1"/>
  <c r="DT34" i="1"/>
  <c r="DI34" i="1"/>
  <c r="CX34" i="1"/>
  <c r="DV34" i="1"/>
  <c r="DM26" i="1"/>
  <c r="DB26" i="1"/>
  <c r="CU26" i="1"/>
  <c r="DO26" i="1"/>
  <c r="DD26" i="1"/>
  <c r="CU40" i="1"/>
  <c r="DO40" i="1"/>
  <c r="DD40" i="1"/>
  <c r="CW40" i="1"/>
  <c r="DQ40" i="1"/>
  <c r="DF40" i="1"/>
  <c r="DS11" i="1"/>
  <c r="DH11" i="1"/>
  <c r="CY11" i="1"/>
  <c r="DI11" i="1"/>
  <c r="DK11" i="1"/>
  <c r="DJ11" i="1"/>
  <c r="CX12" i="1"/>
  <c r="DS12" i="1"/>
  <c r="DO12" i="1"/>
  <c r="DL12" i="1"/>
  <c r="DJ12" i="1"/>
  <c r="DM12" i="1"/>
  <c r="DM16" i="1"/>
  <c r="DJ16" i="1"/>
  <c r="CU16" i="1"/>
  <c r="DS16" i="1"/>
  <c r="CZ16" i="1"/>
  <c r="DT16" i="1"/>
  <c r="DH21" i="1"/>
  <c r="CW21" i="1"/>
  <c r="DQ21" i="1"/>
  <c r="DJ21" i="1"/>
  <c r="CY21" i="1"/>
  <c r="DS21" i="1"/>
  <c r="DW15" i="1"/>
  <c r="DH15" i="1"/>
  <c r="DC15" i="1"/>
  <c r="DQ15" i="1"/>
  <c r="DB15" i="1"/>
  <c r="DV15" i="1"/>
  <c r="DL28" i="1"/>
  <c r="CV28" i="1"/>
  <c r="DE28" i="1"/>
  <c r="DD28" i="1"/>
  <c r="DF28" i="1"/>
  <c r="DU30" i="1"/>
  <c r="DL18" i="1"/>
  <c r="DA18" i="1"/>
  <c r="DU18" i="1"/>
  <c r="DN18" i="1"/>
  <c r="DC18" i="1"/>
  <c r="DW18" i="1"/>
  <c r="DN62" i="1"/>
  <c r="DC62" i="1"/>
  <c r="DW62" i="1"/>
  <c r="DP62" i="1"/>
  <c r="DE62" i="1"/>
  <c r="DT45" i="1"/>
  <c r="DK49" i="1"/>
  <c r="DX45" i="1"/>
  <c r="DN28" i="1"/>
  <c r="CX28" i="1"/>
  <c r="DK28" i="1"/>
  <c r="DI28" i="1"/>
  <c r="DT28" i="1"/>
  <c r="DG28" i="1"/>
  <c r="CZ28" i="1"/>
  <c r="DC28" i="1"/>
  <c r="DN11" i="1"/>
  <c r="CX11" i="1"/>
  <c r="DU11" i="1"/>
  <c r="DE11" i="1"/>
  <c r="DO11" i="1"/>
  <c r="DP11" i="1"/>
  <c r="CV11" i="1"/>
  <c r="DC11" i="1"/>
  <c r="DJ15" i="1"/>
  <c r="CS15" i="1"/>
  <c r="DM15" i="1"/>
  <c r="CW15" i="1"/>
  <c r="DP15" i="1"/>
  <c r="CZ15" i="1"/>
  <c r="DS15" i="1"/>
  <c r="DM62" i="1"/>
  <c r="CW62" i="1"/>
  <c r="DL62" i="1"/>
  <c r="CV62" i="1"/>
  <c r="DK62" i="1"/>
  <c r="CU62" i="1"/>
  <c r="DJ62" i="1"/>
  <c r="CS62" i="1"/>
  <c r="DR34" i="1"/>
  <c r="DB34" i="1"/>
  <c r="DQ34" i="1"/>
  <c r="DA34" i="1"/>
  <c r="DP34" i="1"/>
  <c r="CZ34" i="1"/>
  <c r="DO34" i="1"/>
  <c r="CY34" i="1"/>
  <c r="DW27" i="1"/>
  <c r="DO29" i="1"/>
  <c r="CY29" i="1"/>
  <c r="DN29" i="1"/>
  <c r="CX29" i="1"/>
  <c r="DM29" i="1"/>
  <c r="CW29" i="1"/>
  <c r="DL29" i="1"/>
  <c r="CV29" i="1"/>
  <c r="DR25" i="1"/>
  <c r="DK47" i="1"/>
  <c r="CU10" i="1"/>
  <c r="DR36" i="1"/>
  <c r="DK36" i="1"/>
  <c r="CU13" i="1"/>
  <c r="DK52" i="1"/>
  <c r="DH36" i="1"/>
  <c r="CS36" i="1"/>
  <c r="CX36" i="1"/>
  <c r="DB36" i="1"/>
  <c r="DF36" i="1"/>
  <c r="DP36" i="1"/>
  <c r="DO36" i="1"/>
  <c r="DM36" i="1"/>
  <c r="DV36" i="1"/>
  <c r="CU36" i="1"/>
  <c r="CY36" i="1"/>
  <c r="DC36" i="1"/>
  <c r="DG36" i="1"/>
  <c r="DT36" i="1"/>
  <c r="DS36" i="1"/>
  <c r="DQ36" i="1"/>
  <c r="DJ36" i="1"/>
  <c r="DA36" i="1"/>
  <c r="DU36" i="1"/>
  <c r="DW36" i="1"/>
  <c r="CV36" i="1"/>
  <c r="DD36" i="1"/>
  <c r="DL36" i="1"/>
  <c r="DI36" i="1"/>
  <c r="CW36" i="1"/>
  <c r="DE36" i="1"/>
  <c r="DX36" i="1"/>
  <c r="DN36" i="1"/>
  <c r="DN41" i="1"/>
  <c r="DJ23" i="1"/>
  <c r="DO37" i="1"/>
  <c r="DK41" i="1"/>
  <c r="CZ41" i="1"/>
  <c r="DP41" i="1"/>
  <c r="DA41" i="1"/>
  <c r="DQ41" i="1"/>
  <c r="DG23" i="1"/>
  <c r="DF37" i="1"/>
  <c r="CS41" i="1"/>
  <c r="DS37" i="1"/>
  <c r="CV37" i="1"/>
  <c r="DL37" i="1"/>
  <c r="CW37" i="1"/>
  <c r="DC23" i="1"/>
  <c r="DD23" i="1"/>
  <c r="DT23" i="1"/>
  <c r="DE23" i="1"/>
  <c r="DX54" i="1"/>
  <c r="DH54" i="1"/>
  <c r="DU39" i="1"/>
  <c r="DE39" i="1"/>
  <c r="DQ49" i="1"/>
  <c r="DA49" i="1"/>
  <c r="DS30" i="1"/>
  <c r="CY30" i="1"/>
  <c r="DJ65" i="1"/>
  <c r="CS65" i="1"/>
  <c r="DT20" i="1"/>
  <c r="DD20" i="1"/>
  <c r="DS54" i="1"/>
  <c r="DT39" i="1"/>
  <c r="DD39" i="1"/>
  <c r="DT49" i="1"/>
  <c r="DD49" i="1"/>
  <c r="DR30" i="1"/>
  <c r="DB30" i="1"/>
  <c r="DV43" i="1"/>
  <c r="DQ30" i="1"/>
  <c r="DP66" i="1"/>
  <c r="CU66" i="1"/>
  <c r="DI66" i="1"/>
  <c r="DS27" i="1"/>
  <c r="DC27" i="1"/>
  <c r="DC49" i="1"/>
  <c r="DU43" i="1"/>
  <c r="DX30" i="1"/>
  <c r="DO66" i="1"/>
  <c r="CS66" i="1"/>
  <c r="DJ27" i="1"/>
  <c r="CS27" i="1"/>
  <c r="DW33" i="1"/>
  <c r="DD33" i="1"/>
  <c r="DT33" i="1"/>
  <c r="DE33" i="1"/>
  <c r="DU33" i="1"/>
  <c r="DF33" i="1"/>
  <c r="DV33" i="1"/>
  <c r="DF44" i="1"/>
  <c r="DB43" i="1"/>
  <c r="DC43" i="1"/>
  <c r="DS43" i="1"/>
  <c r="DD43" i="1"/>
  <c r="DT43" i="1"/>
  <c r="CW30" i="1"/>
  <c r="DN66" i="1"/>
  <c r="DU27" i="1"/>
  <c r="DE27" i="1"/>
  <c r="CY39" i="1"/>
  <c r="DB44" i="1"/>
  <c r="DC44" i="1"/>
  <c r="DS44" i="1"/>
  <c r="DD44" i="1"/>
  <c r="DT44" i="1"/>
  <c r="CV30" i="1"/>
  <c r="DL66" i="1"/>
  <c r="DX27" i="1"/>
  <c r="DH63" i="1"/>
  <c r="DX63" i="1"/>
  <c r="DI63" i="1"/>
  <c r="CS63" i="1"/>
  <c r="DJ63" i="1"/>
  <c r="CU63" i="1"/>
  <c r="CW17" i="1"/>
  <c r="DM17" i="1"/>
  <c r="CX17" i="1"/>
  <c r="DN17" i="1"/>
  <c r="CY17" i="1"/>
  <c r="DO17" i="1"/>
  <c r="CZ17" i="1"/>
  <c r="DD9" i="1"/>
  <c r="CW9" i="1"/>
  <c r="DQ9" i="1"/>
  <c r="DF9" i="1"/>
  <c r="CY9" i="1"/>
  <c r="DH29" i="1"/>
  <c r="DA29" i="1"/>
  <c r="DU29" i="1"/>
  <c r="DJ29" i="1"/>
  <c r="DC29" i="1"/>
  <c r="DK34" i="1"/>
  <c r="DD34" i="1"/>
  <c r="DX34" i="1"/>
  <c r="DM34" i="1"/>
  <c r="CW26" i="1"/>
  <c r="DQ26" i="1"/>
  <c r="DJ26" i="1"/>
  <c r="CY26" i="1"/>
  <c r="DS26" i="1"/>
  <c r="CY40" i="1"/>
  <c r="DS40" i="1"/>
  <c r="DL40" i="1"/>
  <c r="DA40" i="1"/>
  <c r="DU40" i="1"/>
  <c r="DG11" i="1"/>
  <c r="DL11" i="1"/>
  <c r="CZ11" i="1"/>
  <c r="DM11" i="1"/>
  <c r="CS11" i="1"/>
  <c r="DN12" i="1"/>
  <c r="DF12" i="1"/>
  <c r="CV12" i="1"/>
  <c r="DP12" i="1"/>
  <c r="CW12" i="1"/>
  <c r="DU12" i="1"/>
  <c r="CS16" i="1"/>
  <c r="DN16" i="1"/>
  <c r="DC16" i="1"/>
  <c r="DW16" i="1"/>
  <c r="DD16" i="1"/>
  <c r="DL21" i="1"/>
  <c r="DA21" i="1"/>
  <c r="CS21" i="1"/>
  <c r="DN21" i="1"/>
  <c r="DC21" i="1"/>
  <c r="CU15" i="1"/>
  <c r="DG15" i="1"/>
  <c r="DL15" i="1"/>
  <c r="DA15" i="1"/>
  <c r="DU15" i="1"/>
  <c r="DS28" i="1"/>
  <c r="DX28" i="1"/>
  <c r="DH28" i="1"/>
  <c r="DM28" i="1"/>
  <c r="DP28" i="1"/>
  <c r="CV18" i="1"/>
  <c r="DP18" i="1"/>
  <c r="DE18" i="1"/>
  <c r="CX18" i="1"/>
  <c r="DR18" i="1"/>
  <c r="DG18" i="1"/>
  <c r="CX62" i="1"/>
  <c r="DR62" i="1"/>
  <c r="DG62" i="1"/>
  <c r="CZ62" i="1"/>
  <c r="DT62" i="1"/>
  <c r="DX26" i="1"/>
  <c r="DH26" i="1"/>
  <c r="DW26" i="1"/>
  <c r="DG26" i="1"/>
  <c r="DV26" i="1"/>
  <c r="DF26" i="1"/>
  <c r="DU26" i="1"/>
  <c r="DE26" i="1"/>
  <c r="DK9" i="1"/>
  <c r="CU9" i="1"/>
  <c r="DJ9" i="1"/>
  <c r="CS9" i="1"/>
  <c r="DI9" i="1"/>
  <c r="DX9" i="1"/>
  <c r="DH9" i="1"/>
  <c r="DV23" i="1"/>
  <c r="DB37" i="1"/>
  <c r="CU47" i="1"/>
  <c r="DA47" i="1"/>
  <c r="DE47" i="1"/>
  <c r="DF47" i="1"/>
  <c r="DV47" i="1"/>
  <c r="DK25" i="1"/>
  <c r="DX25" i="1"/>
  <c r="DH25" i="1"/>
  <c r="CY25" i="1"/>
  <c r="DC25" i="1"/>
  <c r="CW25" i="1"/>
  <c r="DM25" i="1"/>
  <c r="CU25" i="1"/>
  <c r="DT25" i="1"/>
  <c r="DD25" i="1"/>
  <c r="DO25" i="1"/>
  <c r="DS25" i="1"/>
  <c r="DG25" i="1"/>
  <c r="DA25" i="1"/>
  <c r="DQ25" i="1"/>
  <c r="CV25" i="1"/>
  <c r="DI25" i="1"/>
  <c r="DF25" i="1"/>
  <c r="DV25" i="1"/>
  <c r="DP25" i="1"/>
  <c r="DU25" i="1"/>
  <c r="CS25" i="1"/>
  <c r="DJ25" i="1"/>
  <c r="DL25" i="1"/>
  <c r="CX25" i="1"/>
  <c r="DN25" i="1"/>
  <c r="DI10" i="1"/>
  <c r="DW13" i="1"/>
  <c r="DG13" i="1"/>
  <c r="DA13" i="1"/>
  <c r="DR13" i="1"/>
  <c r="DB13" i="1"/>
  <c r="DI13" i="1"/>
  <c r="DU13" i="1"/>
  <c r="DL13" i="1"/>
  <c r="DJ40" i="1"/>
  <c r="CS40" i="1"/>
  <c r="DI40" i="1"/>
  <c r="DX40" i="1"/>
  <c r="DH40" i="1"/>
  <c r="DW40" i="1"/>
  <c r="DG40" i="1"/>
  <c r="DG10" i="1"/>
  <c r="DH10" i="1"/>
  <c r="CS10" i="1"/>
  <c r="DS52" i="1"/>
  <c r="DA52" i="1"/>
  <c r="CZ52" i="1"/>
  <c r="CY52" i="1"/>
  <c r="DR52" i="1"/>
  <c r="DN47" i="1"/>
  <c r="CS47" i="1"/>
  <c r="DU47" i="1"/>
  <c r="DD47" i="1"/>
  <c r="DX47" i="1"/>
  <c r="DJ10" i="1"/>
  <c r="DX10" i="1"/>
  <c r="DW10" i="1"/>
  <c r="DE10" i="1"/>
  <c r="DN52" i="1"/>
  <c r="DP52" i="1"/>
  <c r="DQ52" i="1"/>
  <c r="DU55" i="1"/>
  <c r="DQ55" i="1"/>
  <c r="DM55" i="1"/>
  <c r="DI55" i="1"/>
  <c r="DE55" i="1"/>
  <c r="DA55" i="1"/>
  <c r="CW55" i="1"/>
  <c r="DX55" i="1"/>
  <c r="DT55" i="1"/>
  <c r="DP55" i="1"/>
  <c r="DL55" i="1"/>
  <c r="DH55" i="1"/>
  <c r="DD55" i="1"/>
  <c r="CZ55" i="1"/>
  <c r="CV55" i="1"/>
  <c r="DW55" i="1"/>
  <c r="DS55" i="1"/>
  <c r="DO55" i="1"/>
  <c r="DK55" i="1"/>
  <c r="DG55" i="1"/>
  <c r="DC55" i="1"/>
  <c r="CY55" i="1"/>
  <c r="CU55" i="1"/>
  <c r="DV55" i="1"/>
  <c r="DR55" i="1"/>
  <c r="DN55" i="1"/>
  <c r="DJ55" i="1"/>
  <c r="DF55" i="1"/>
  <c r="DB55" i="1"/>
  <c r="CX55" i="1"/>
  <c r="CS55" i="1"/>
  <c r="DW22" i="1"/>
  <c r="DS35" i="1"/>
  <c r="DN35" i="1"/>
  <c r="DI35" i="1"/>
  <c r="DC35" i="1"/>
  <c r="CY35" i="1"/>
  <c r="CU35" i="1"/>
  <c r="DV35" i="1"/>
  <c r="DT42" i="1"/>
  <c r="DV51" i="1"/>
  <c r="DJ47" i="1"/>
  <c r="DQ47" i="1"/>
  <c r="DL47" i="1"/>
  <c r="DG47" i="1"/>
  <c r="CX10" i="1"/>
  <c r="DL10" i="1"/>
  <c r="DK10" i="1"/>
  <c r="DU10" i="1"/>
  <c r="CY10" i="1"/>
  <c r="DO10" i="1"/>
  <c r="CZ10" i="1"/>
  <c r="DP10" i="1"/>
  <c r="DM10" i="1"/>
  <c r="DB10" i="1"/>
  <c r="DR10" i="1"/>
  <c r="CW10" i="1"/>
  <c r="DC10" i="1"/>
  <c r="DS10" i="1"/>
  <c r="DD10" i="1"/>
  <c r="DT10" i="1"/>
  <c r="DQ10" i="1"/>
  <c r="DF10" i="1"/>
  <c r="DV10" i="1"/>
  <c r="DG52" i="1"/>
  <c r="DF52" i="1"/>
  <c r="DT52" i="1"/>
  <c r="DU52" i="1"/>
  <c r="DS47" i="1"/>
  <c r="DP47" i="1"/>
  <c r="CW47" i="1"/>
  <c r="CZ47" i="1"/>
  <c r="DI47" i="1"/>
  <c r="DC47" i="1"/>
  <c r="DH47" i="1"/>
  <c r="DT47" i="1"/>
  <c r="CY47" i="1"/>
  <c r="DM47" i="1"/>
  <c r="DB47" i="1"/>
  <c r="DL48" i="1"/>
  <c r="CU52" i="1"/>
  <c r="DM52" i="1"/>
  <c r="CW52" i="1"/>
  <c r="DL52" i="1"/>
  <c r="CV52" i="1"/>
  <c r="DV52" i="1"/>
  <c r="DO52" i="1"/>
  <c r="DB52" i="1"/>
  <c r="DC52" i="1"/>
  <c r="DI52" i="1"/>
  <c r="DX52" i="1"/>
  <c r="DH52" i="1"/>
  <c r="CX52" i="1"/>
  <c r="DW52" i="1"/>
  <c r="DJ52" i="1"/>
  <c r="DP42" i="1"/>
  <c r="DX48" i="1"/>
  <c r="CV22" i="1"/>
  <c r="CZ22" i="1"/>
  <c r="DD22" i="1"/>
  <c r="DH22" i="1"/>
  <c r="DL22" i="1"/>
  <c r="DP22" i="1"/>
  <c r="DT22" i="1"/>
  <c r="DX22" i="1"/>
  <c r="CS35" i="1"/>
  <c r="CX35" i="1"/>
  <c r="DB35" i="1"/>
  <c r="DG35" i="1"/>
  <c r="DM35" i="1"/>
  <c r="DR35" i="1"/>
  <c r="DW35" i="1"/>
  <c r="CV42" i="1"/>
  <c r="DH42" i="1"/>
  <c r="DX42" i="1"/>
  <c r="CS19" i="1"/>
  <c r="DD53" i="1"/>
  <c r="DU38" i="1"/>
  <c r="DQ38" i="1"/>
  <c r="DM38" i="1"/>
  <c r="DI38" i="1"/>
  <c r="DE38" i="1"/>
  <c r="DA38" i="1"/>
  <c r="CW38" i="1"/>
  <c r="DX38" i="1"/>
  <c r="DT38" i="1"/>
  <c r="DP38" i="1"/>
  <c r="DL38" i="1"/>
  <c r="DH38" i="1"/>
  <c r="DD38" i="1"/>
  <c r="CZ38" i="1"/>
  <c r="CV38" i="1"/>
  <c r="DW38" i="1"/>
  <c r="DS38" i="1"/>
  <c r="DO38" i="1"/>
  <c r="DK38" i="1"/>
  <c r="DG38" i="1"/>
  <c r="DC38" i="1"/>
  <c r="CY38" i="1"/>
  <c r="CU38" i="1"/>
  <c r="DU19" i="1"/>
  <c r="DQ19" i="1"/>
  <c r="DM19" i="1"/>
  <c r="DI19" i="1"/>
  <c r="DE19" i="1"/>
  <c r="DA19" i="1"/>
  <c r="CW19" i="1"/>
  <c r="DX19" i="1"/>
  <c r="DT19" i="1"/>
  <c r="DP19" i="1"/>
  <c r="DL19" i="1"/>
  <c r="DH19" i="1"/>
  <c r="DD19" i="1"/>
  <c r="CZ19" i="1"/>
  <c r="CV19" i="1"/>
  <c r="DW19" i="1"/>
  <c r="DS19" i="1"/>
  <c r="DO19" i="1"/>
  <c r="DK19" i="1"/>
  <c r="DG19" i="1"/>
  <c r="DC19" i="1"/>
  <c r="CY19" i="1"/>
  <c r="CU19" i="1"/>
  <c r="DW53" i="1"/>
  <c r="DS53" i="1"/>
  <c r="DO53" i="1"/>
  <c r="DK53" i="1"/>
  <c r="DG53" i="1"/>
  <c r="DC53" i="1"/>
  <c r="CY53" i="1"/>
  <c r="CU53" i="1"/>
  <c r="DV53" i="1"/>
  <c r="DR53" i="1"/>
  <c r="DN53" i="1"/>
  <c r="DJ53" i="1"/>
  <c r="DF53" i="1"/>
  <c r="DB53" i="1"/>
  <c r="CX53" i="1"/>
  <c r="CS53" i="1"/>
  <c r="DU53" i="1"/>
  <c r="DQ53" i="1"/>
  <c r="DM53" i="1"/>
  <c r="DI53" i="1"/>
  <c r="DE53" i="1"/>
  <c r="DA53" i="1"/>
  <c r="CW53" i="1"/>
  <c r="DF51" i="1"/>
  <c r="DU51" i="1"/>
  <c r="DQ51" i="1"/>
  <c r="DM51" i="1"/>
  <c r="DI51" i="1"/>
  <c r="DE51" i="1"/>
  <c r="DA51" i="1"/>
  <c r="CW51" i="1"/>
  <c r="DX51" i="1"/>
  <c r="DT51" i="1"/>
  <c r="DP51" i="1"/>
  <c r="DL51" i="1"/>
  <c r="DH51" i="1"/>
  <c r="DD51" i="1"/>
  <c r="CZ51" i="1"/>
  <c r="CV51" i="1"/>
  <c r="DW51" i="1"/>
  <c r="DS51" i="1"/>
  <c r="DO51" i="1"/>
  <c r="DK51" i="1"/>
  <c r="DG51" i="1"/>
  <c r="DC51" i="1"/>
  <c r="CY51" i="1"/>
  <c r="CU51" i="1"/>
  <c r="DH48" i="1"/>
  <c r="CX31" i="1"/>
  <c r="DU31" i="1"/>
  <c r="DQ31" i="1"/>
  <c r="DM31" i="1"/>
  <c r="DI31" i="1"/>
  <c r="DE31" i="1"/>
  <c r="DA31" i="1"/>
  <c r="CW31" i="1"/>
  <c r="DX31" i="1"/>
  <c r="DT31" i="1"/>
  <c r="DP31" i="1"/>
  <c r="DL31" i="1"/>
  <c r="DH31" i="1"/>
  <c r="DD31" i="1"/>
  <c r="CZ31" i="1"/>
  <c r="CV31" i="1"/>
  <c r="DW31" i="1"/>
  <c r="DS31" i="1"/>
  <c r="DO31" i="1"/>
  <c r="DK31" i="1"/>
  <c r="DG31" i="1"/>
  <c r="DC31" i="1"/>
  <c r="CY31" i="1"/>
  <c r="CU31" i="1"/>
  <c r="DH61" i="1"/>
  <c r="DW61" i="1"/>
  <c r="DS61" i="1"/>
  <c r="DO61" i="1"/>
  <c r="DK61" i="1"/>
  <c r="DG61" i="1"/>
  <c r="DC61" i="1"/>
  <c r="CY61" i="1"/>
  <c r="CU61" i="1"/>
  <c r="DV61" i="1"/>
  <c r="DR61" i="1"/>
  <c r="DN61" i="1"/>
  <c r="DJ61" i="1"/>
  <c r="DF61" i="1"/>
  <c r="DB61" i="1"/>
  <c r="CX61" i="1"/>
  <c r="CS61" i="1"/>
  <c r="DU61" i="1"/>
  <c r="DQ61" i="1"/>
  <c r="DM61" i="1"/>
  <c r="DI61" i="1"/>
  <c r="DE61" i="1"/>
  <c r="DA61" i="1"/>
  <c r="CW61" i="1"/>
  <c r="DF38" i="1"/>
  <c r="DV38" i="1"/>
  <c r="CS22" i="1"/>
  <c r="CX22" i="1"/>
  <c r="DB22" i="1"/>
  <c r="DF22" i="1"/>
  <c r="DJ22" i="1"/>
  <c r="DN22" i="1"/>
  <c r="DR22" i="1"/>
  <c r="DV22" i="1"/>
  <c r="CV35" i="1"/>
  <c r="CZ35" i="1"/>
  <c r="DE35" i="1"/>
  <c r="DJ35" i="1"/>
  <c r="DO35" i="1"/>
  <c r="DU35" i="1"/>
  <c r="DX35" i="1"/>
  <c r="DT35" i="1"/>
  <c r="DP35" i="1"/>
  <c r="DL35" i="1"/>
  <c r="DH35" i="1"/>
  <c r="DD35" i="1"/>
  <c r="CZ42" i="1"/>
  <c r="DB19" i="1"/>
  <c r="DR19" i="1"/>
  <c r="CV53" i="1"/>
  <c r="DL53" i="1"/>
  <c r="CS51" i="1"/>
  <c r="DJ51" i="1"/>
  <c r="CV48" i="1"/>
  <c r="DB31" i="1"/>
  <c r="DR31" i="1"/>
  <c r="CV61" i="1"/>
  <c r="DL61" i="1"/>
  <c r="CS38" i="1"/>
  <c r="DJ38" i="1"/>
  <c r="CU22" i="1"/>
  <c r="CY22" i="1"/>
  <c r="DC22" i="1"/>
  <c r="DG22" i="1"/>
  <c r="DK22" i="1"/>
  <c r="DO22" i="1"/>
  <c r="DS22" i="1"/>
  <c r="CW35" i="1"/>
  <c r="DA35" i="1"/>
  <c r="DF35" i="1"/>
  <c r="DK35" i="1"/>
  <c r="DQ35" i="1"/>
  <c r="CS42" i="1"/>
  <c r="DD42" i="1"/>
  <c r="DW42" i="1"/>
  <c r="DS42" i="1"/>
  <c r="DO42" i="1"/>
  <c r="DK42" i="1"/>
  <c r="DG42" i="1"/>
  <c r="DC42" i="1"/>
  <c r="CY42" i="1"/>
  <c r="CU42" i="1"/>
  <c r="DV42" i="1"/>
  <c r="DR42" i="1"/>
  <c r="DN42" i="1"/>
  <c r="DJ42" i="1"/>
  <c r="DF42" i="1"/>
  <c r="DB42" i="1"/>
  <c r="DU42" i="1"/>
  <c r="DQ42" i="1"/>
  <c r="DM42" i="1"/>
  <c r="DI42" i="1"/>
  <c r="DE42" i="1"/>
  <c r="DA42" i="1"/>
  <c r="CW42" i="1"/>
  <c r="DF19" i="1"/>
  <c r="DV19" i="1"/>
  <c r="CZ53" i="1"/>
  <c r="DP53" i="1"/>
  <c r="CX51" i="1"/>
  <c r="DN51" i="1"/>
  <c r="CZ48" i="1"/>
  <c r="DW48" i="1"/>
  <c r="DS48" i="1"/>
  <c r="DO48" i="1"/>
  <c r="DK48" i="1"/>
  <c r="DG48" i="1"/>
  <c r="DC48" i="1"/>
  <c r="CY48" i="1"/>
  <c r="CU48" i="1"/>
  <c r="DV48" i="1"/>
  <c r="DR48" i="1"/>
  <c r="DN48" i="1"/>
  <c r="DJ48" i="1"/>
  <c r="DF48" i="1"/>
  <c r="DB48" i="1"/>
  <c r="CX48" i="1"/>
  <c r="CS48" i="1"/>
  <c r="DU48" i="1"/>
  <c r="DQ48" i="1"/>
  <c r="DM48" i="1"/>
  <c r="DI48" i="1"/>
  <c r="DE48" i="1"/>
  <c r="DA48" i="1"/>
  <c r="CW48" i="1"/>
  <c r="DF31" i="1"/>
  <c r="DV31" i="1"/>
  <c r="CZ61" i="1"/>
  <c r="DP61" i="1"/>
  <c r="CX38" i="1"/>
  <c r="DN38" i="1"/>
  <c r="D60" i="1" l="1"/>
  <c r="D59" i="1"/>
  <c r="D58" i="1"/>
  <c r="D72" i="1"/>
  <c r="D64" i="1"/>
  <c r="D32" i="1"/>
  <c r="D57" i="1"/>
  <c r="D14" i="1"/>
  <c r="D69" i="1"/>
  <c r="D50" i="1"/>
  <c r="D33" i="1"/>
  <c r="D23" i="1"/>
  <c r="D67" i="1"/>
  <c r="D65" i="1"/>
  <c r="D26" i="1"/>
  <c r="D43" i="1"/>
  <c r="D45" i="1"/>
  <c r="D54" i="1"/>
  <c r="D12" i="1"/>
  <c r="D63" i="1"/>
  <c r="D66" i="1"/>
  <c r="D41" i="1"/>
  <c r="D44" i="1"/>
  <c r="D70" i="1"/>
  <c r="D24" i="1"/>
  <c r="D46" i="1"/>
  <c r="D71" i="1"/>
  <c r="D52" i="1"/>
  <c r="D38" i="1"/>
  <c r="D55" i="1"/>
  <c r="D68" i="1"/>
  <c r="D56" i="1"/>
  <c r="D40" i="1"/>
  <c r="D21" i="1"/>
  <c r="D48" i="1"/>
  <c r="D15" i="1"/>
  <c r="D29" i="1"/>
  <c r="D17" i="1"/>
  <c r="D39" i="1"/>
  <c r="D31" i="1"/>
  <c r="D42" i="1"/>
  <c r="D61" i="1"/>
  <c r="D19" i="1"/>
  <c r="D25" i="1"/>
  <c r="D9" i="1"/>
  <c r="D27" i="1"/>
  <c r="D36" i="1"/>
  <c r="D13" i="1"/>
  <c r="D37" i="1"/>
  <c r="D30" i="1"/>
  <c r="D51" i="1"/>
  <c r="D53" i="1"/>
  <c r="D47" i="1"/>
  <c r="D11" i="1"/>
  <c r="D28" i="1"/>
  <c r="D49" i="1"/>
  <c r="D34" i="1"/>
  <c r="D22" i="1"/>
  <c r="D35" i="1"/>
  <c r="D10" i="1"/>
  <c r="D16" i="1"/>
  <c r="D62" i="1"/>
  <c r="D20" i="1"/>
  <c r="D18" i="1"/>
</calcChain>
</file>

<file path=xl/sharedStrings.xml><?xml version="1.0" encoding="utf-8"?>
<sst xmlns="http://schemas.openxmlformats.org/spreadsheetml/2006/main" count="100" uniqueCount="72">
  <si>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</si>
  <si>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</si>
  <si>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</si>
  <si>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</si>
  <si>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</si>
  <si>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</si>
  <si>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</si>
  <si>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</si>
  <si>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</si>
  <si>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</si>
  <si>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</si>
  <si>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</si>
  <si>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</si>
  <si>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LONGHI STEFANO</t>
  </si>
  <si>
    <t>ROSSI FRANCESCO</t>
  </si>
  <si>
    <t>GATTULLI IVO</t>
  </si>
  <si>
    <t>PESCI ANDREA</t>
  </si>
  <si>
    <t>D'AMBROSIO MARCO</t>
  </si>
  <si>
    <t>MORANI GIUSEPPE</t>
  </si>
  <si>
    <t>PROSPERI GIUSEPPE</t>
  </si>
  <si>
    <t>CIUFO CLAUDIO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</si>
  <si>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</si>
  <si>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</si>
  <si>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</si>
  <si>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</si>
  <si>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</si>
  <si>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</si>
  <si>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BERNARDIS GABRIELE</t>
  </si>
  <si>
    <t>ZUANELLI SILVANO</t>
  </si>
  <si>
    <t>GANGITANO LUIGI</t>
  </si>
  <si>
    <t>RENZI MAURIZIO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</si>
  <si>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</si>
  <si>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</si>
  <si>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</si>
  <si>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</si>
  <si>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</si>
  <si>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</si>
  <si>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</si>
  <si>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VIVIAN MAURIZIO</t>
  </si>
  <si>
    <t>PERI GIOVANNI</t>
  </si>
  <si>
    <t>MORANI DIEGO</t>
  </si>
  <si>
    <t>RICCI UMBERTO</t>
  </si>
  <si>
    <t>OLIVIERI ROGER</t>
  </si>
  <si>
    <t>PIPERNO ROMEO</t>
  </si>
  <si>
    <t>DEI ROSSI MARCO</t>
  </si>
  <si>
    <t>BORGHESE GIUSEPPE</t>
  </si>
  <si>
    <t>CATASTA MAX</t>
  </si>
  <si>
    <t>POGGI GIAMPIERO</t>
  </si>
  <si>
    <t>FORNARI MARCO</t>
  </si>
  <si>
    <t>PADOAN STEFANIA</t>
  </si>
  <si>
    <t>SCHIAVON MASSIMO</t>
  </si>
  <si>
    <t>PEPE GIANMARCO</t>
  </si>
  <si>
    <t>MARCHETTI STEFANO</t>
  </si>
  <si>
    <t>CALICI IRENE</t>
  </si>
  <si>
    <t>CERIMELE FEDERICO</t>
  </si>
  <si>
    <t>MUZII ERMANNO</t>
  </si>
  <si>
    <t>COSENTINO FABIO</t>
  </si>
  <si>
    <t>DE PAOLI CARLO</t>
  </si>
  <si>
    <t>VENDITTI STEFANO</t>
  </si>
  <si>
    <t>BENSA MARGHERITA</t>
  </si>
  <si>
    <t xml:space="preserve">BARTOLI </t>
  </si>
  <si>
    <t>Ott. 2020</t>
  </si>
  <si>
    <t>BENELLI MAURIZIO</t>
  </si>
  <si>
    <t>GRISAR JEAN MARTIN</t>
  </si>
  <si>
    <t>GRULLI STEFANO</t>
  </si>
  <si>
    <t>ROSA FILIPPO</t>
  </si>
  <si>
    <t>SACARSELLI FRANCESCO</t>
  </si>
  <si>
    <t>LUCIANI DARIO</t>
  </si>
  <si>
    <t>CISLAGHI ROCCO</t>
  </si>
  <si>
    <t>MILLA ANDREA</t>
  </si>
  <si>
    <t>MERIGGI PIETRO MASSIMO</t>
  </si>
  <si>
    <t>Pecara, 18 - 20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</si>
</sst>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6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7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6" fillId="4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ont="1" applyAlignment="1"/>
    <xf numFmtId="14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15" fontId="2" fillId="0" borderId="21" xfId="0" applyNumberFormat="1" applyFont="1" applyBorder="1" applyAlignment="1"/>
    <xf numFmtId="0" fontId="1" fillId="0" borderId="3" xfId="0" applyFont="1" applyBorder="1" applyAlignment="1">
      <alignment horizontal="center" shrinkToFit="1"/>
    </xf>
    <xf numFmtId="0" fontId="1" fillId="0" borderId="19" xfId="0" applyFont="1" applyBorder="1" applyAlignment="1">
      <alignment horizontal="center" shrinkToFit="1"/>
    </xf>
    <xf numFmtId="0" fontId="2" fillId="0" borderId="6" xfId="0" applyFont="1" applyBorder="1" applyAlignment="1"/>
    <xf numFmtId="0" fontId="0" fillId="0" borderId="2" xfId="0" applyFont="1" applyBorder="1" applyAlignment="1">
      <alignment horizontal="center" shrinkToFit="1"/>
    </xf>
    <xf numFmtId="0" fontId="12" fillId="0" borderId="13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0" fontId="1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8" xfId="0" applyFont="1" applyBorder="1" applyAlignment="1"/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14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950"/>
  <sheetViews>
    <sheetView tabSelected="1" zoomScaleNormal="100" zoomScalePageLayoutView="98" workbookViewId="0">
      <pane xSplit="5" ySplit="8" topLeftCell="BL29" activePane="bottomRight" state="frozen"/>
      <selection pane="topRight" activeCell="F1" sqref="F1"/>
      <selection pane="bottomLeft" activeCell="A9" sqref="A9"/>
      <selection pane="bottomRight" activeCell="B38" activeCellId="1" sqref="B74 B38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7" width="5.6328125" customWidth="1"/>
    <col min="58" max="96" width="5.81640625" customWidth="1"/>
    <col min="97" max="97" width="6.81640625" customWidth="1"/>
    <col min="98" max="128" width="5.81640625" customWidth="1"/>
    <col min="129" max="138" width="11.453125" customWidth="1"/>
  </cols>
  <sheetData>
    <row r="1" spans="1:138" ht="13.5" customHeight="1" thickBot="1">
      <c r="A1" s="1"/>
      <c r="B1" s="1"/>
      <c r="C1" s="1"/>
      <c r="D1" s="1"/>
      <c r="E1" s="1"/>
      <c r="F1" s="32">
        <v>0</v>
      </c>
      <c r="G1" s="38">
        <f t="shared" ref="G1" si="0">IF(F1=0,0,51-F1)</f>
        <v>0</v>
      </c>
      <c r="H1" s="32">
        <v>0</v>
      </c>
      <c r="I1" s="38">
        <f t="shared" ref="I1" si="1">IF(H1=0,0,51-H1)</f>
        <v>0</v>
      </c>
      <c r="J1" s="32">
        <v>0</v>
      </c>
      <c r="K1" s="45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</row>
    <row r="2" spans="1:138" ht="12.75" customHeight="1" thickTop="1">
      <c r="A2" s="1"/>
      <c r="B2" s="2">
        <v>44140</v>
      </c>
      <c r="C2" s="1"/>
      <c r="D2" s="1"/>
      <c r="E2" s="1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</row>
    <row r="3" spans="1:138" ht="12.75" customHeight="1">
      <c r="A3" s="1"/>
      <c r="B3" s="48"/>
      <c r="C3" s="1"/>
      <c r="D3" s="1"/>
      <c r="E3" s="1"/>
      <c r="F3" s="72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4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</row>
    <row r="4" spans="1:138" ht="13.5" customHeight="1" thickBot="1">
      <c r="A4" s="1"/>
      <c r="B4" s="1"/>
      <c r="C4" s="1"/>
      <c r="D4" s="1"/>
      <c r="E4" s="1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7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</row>
    <row r="5" spans="1:13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</row>
    <row r="6" spans="1:138" ht="13.5" customHeight="1" thickTop="1">
      <c r="A6" s="3"/>
      <c r="B6" s="4"/>
      <c r="C6" s="5"/>
      <c r="D6" s="6"/>
      <c r="E6" s="5"/>
      <c r="F6" s="81" t="s">
        <v>2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3"/>
      <c r="AO6" s="60"/>
      <c r="AP6" s="60"/>
      <c r="AQ6" s="60"/>
      <c r="AR6" s="60"/>
      <c r="AS6" s="60"/>
      <c r="AT6" s="64"/>
      <c r="AU6" s="60"/>
      <c r="AV6" s="60"/>
      <c r="AW6" s="60"/>
      <c r="AX6" s="60"/>
      <c r="AY6" s="60"/>
      <c r="AZ6" s="60"/>
      <c r="BA6" s="60"/>
      <c r="BB6" s="7"/>
      <c r="BC6" s="7"/>
      <c r="BD6" s="7"/>
      <c r="BE6" s="7"/>
      <c r="BF6" s="7"/>
      <c r="BG6" s="7"/>
      <c r="BH6" s="7"/>
      <c r="BI6" s="7"/>
      <c r="BJ6" s="7"/>
      <c r="BK6" s="57"/>
      <c r="BL6" s="78" t="s">
        <v>3</v>
      </c>
      <c r="BM6" s="79"/>
      <c r="BN6" s="33"/>
      <c r="BO6" s="1"/>
      <c r="BP6" s="1"/>
      <c r="BQ6" s="8"/>
      <c r="BR6" s="9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0">
        <v>30</v>
      </c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</row>
    <row r="7" spans="1:138" ht="13.5" customHeight="1">
      <c r="A7" s="11"/>
      <c r="B7" s="12"/>
      <c r="C7" s="13"/>
      <c r="D7" s="9"/>
      <c r="E7" s="14"/>
      <c r="F7" s="84" t="s">
        <v>71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6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1"/>
      <c r="AO7" s="61"/>
      <c r="AP7" s="61"/>
      <c r="AQ7" s="61"/>
      <c r="AR7" s="61"/>
      <c r="AS7" s="61"/>
      <c r="AT7" s="65"/>
      <c r="AU7" s="62"/>
      <c r="AV7" s="62"/>
      <c r="AW7" s="62"/>
      <c r="AX7" s="62"/>
      <c r="AY7" s="62"/>
      <c r="AZ7" s="62"/>
      <c r="BA7" s="62"/>
      <c r="BB7" s="15"/>
      <c r="BC7" s="15"/>
      <c r="BD7" s="15"/>
      <c r="BE7" s="15"/>
      <c r="BF7" s="15"/>
      <c r="BG7" s="15"/>
      <c r="BH7" s="15"/>
      <c r="BI7" s="15"/>
      <c r="BJ7" s="15"/>
      <c r="BK7" s="58"/>
      <c r="BL7" s="80" t="s">
        <v>61</v>
      </c>
      <c r="BM7" s="74"/>
      <c r="BN7" s="16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0">
        <v>10</v>
      </c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</row>
    <row r="8" spans="1:138" ht="14.25" customHeight="1" thickBot="1">
      <c r="A8" s="17"/>
      <c r="B8" s="18"/>
      <c r="C8" s="19"/>
      <c r="D8" s="20"/>
      <c r="E8" s="19"/>
      <c r="F8" s="42" t="s">
        <v>4</v>
      </c>
      <c r="G8" s="43">
        <v>37</v>
      </c>
      <c r="H8" s="43" t="s">
        <v>4</v>
      </c>
      <c r="I8" s="43"/>
      <c r="J8" s="43" t="s">
        <v>4</v>
      </c>
      <c r="K8" s="43"/>
      <c r="L8" s="43" t="s">
        <v>4</v>
      </c>
      <c r="M8" s="43"/>
      <c r="N8" s="43" t="s">
        <v>4</v>
      </c>
      <c r="O8" s="43"/>
      <c r="P8" s="43" t="s">
        <v>4</v>
      </c>
      <c r="Q8" s="43"/>
      <c r="R8" s="43" t="s">
        <v>4</v>
      </c>
      <c r="S8" s="43"/>
      <c r="T8" s="43" t="s">
        <v>4</v>
      </c>
      <c r="U8" s="43"/>
      <c r="V8" s="43" t="s">
        <v>4</v>
      </c>
      <c r="W8" s="44"/>
      <c r="X8" s="43" t="s">
        <v>4</v>
      </c>
      <c r="Y8" s="43"/>
      <c r="Z8" s="43" t="s">
        <v>4</v>
      </c>
      <c r="AA8" s="43"/>
      <c r="AB8" s="43" t="s">
        <v>4</v>
      </c>
      <c r="AC8" s="43"/>
      <c r="AD8" s="43" t="s">
        <v>4</v>
      </c>
      <c r="AE8" s="43"/>
      <c r="AF8" s="43" t="s">
        <v>4</v>
      </c>
      <c r="AG8" s="43"/>
      <c r="AH8" s="43" t="s">
        <v>4</v>
      </c>
      <c r="AI8" s="43"/>
      <c r="AJ8" s="43" t="s">
        <v>4</v>
      </c>
      <c r="AK8" s="43"/>
      <c r="AL8" s="43" t="s">
        <v>4</v>
      </c>
      <c r="AM8" s="43"/>
      <c r="AN8" s="43" t="s">
        <v>4</v>
      </c>
      <c r="AO8" s="43"/>
      <c r="AP8" s="43" t="s">
        <v>4</v>
      </c>
      <c r="AQ8" s="43"/>
      <c r="AR8" s="43" t="s">
        <v>4</v>
      </c>
      <c r="AS8" s="43"/>
      <c r="AT8" s="43" t="s">
        <v>4</v>
      </c>
      <c r="AU8" s="43">
        <v>19</v>
      </c>
      <c r="AV8" s="43" t="s">
        <v>4</v>
      </c>
      <c r="AW8" s="43"/>
      <c r="AX8" s="43" t="s">
        <v>4</v>
      </c>
      <c r="AY8" s="43"/>
      <c r="AZ8" s="43" t="s">
        <v>4</v>
      </c>
      <c r="BA8" s="43"/>
      <c r="BB8" s="43" t="s">
        <v>4</v>
      </c>
      <c r="BC8" s="43"/>
      <c r="BD8" s="43" t="s">
        <v>4</v>
      </c>
      <c r="BE8" s="43"/>
      <c r="BF8" s="43" t="s">
        <v>4</v>
      </c>
      <c r="BG8" s="43"/>
      <c r="BH8" s="43" t="s">
        <v>4</v>
      </c>
      <c r="BI8" s="43"/>
      <c r="BJ8" s="43" t="s">
        <v>4</v>
      </c>
      <c r="BK8" s="59"/>
      <c r="BL8" s="56" t="s">
        <v>5</v>
      </c>
      <c r="BM8" s="44"/>
      <c r="BN8" s="2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2">
        <v>3</v>
      </c>
      <c r="CU8" s="22">
        <f>CT6-CT7+CT8</f>
        <v>23</v>
      </c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</row>
    <row r="9" spans="1:138" s="52" customFormat="1" ht="12.75" customHeight="1">
      <c r="A9" s="33">
        <v>1</v>
      </c>
      <c r="B9" s="33" t="s">
        <v>19</v>
      </c>
      <c r="C9" s="14"/>
      <c r="D9" s="23">
        <f>CS9-SUM($CU9:CHOOSE($CU$8,$CU9,$CV9,$CW9,$CX9,$CY9,$CZ9,$DA9,$DB9,$DC9,$DD9,$DE9,$DF9,$DG9,$DH9,$DI9,$DJ9,$DK9,$DL9,$DM9,$DN9,$DO9,$DP9,$DQ9,$DR9))</f>
        <v>338</v>
      </c>
      <c r="E9" s="14"/>
      <c r="F9" s="40">
        <v>2</v>
      </c>
      <c r="G9" s="38">
        <f t="shared" ref="G9:G39" si="3">IF(F9=0,0,51-F9)</f>
        <v>49</v>
      </c>
      <c r="H9" s="37">
        <v>10</v>
      </c>
      <c r="I9" s="38">
        <f t="shared" ref="I9:I39" si="4">IF(H9=0,0,51-H9)</f>
        <v>41</v>
      </c>
      <c r="J9" s="37">
        <v>2</v>
      </c>
      <c r="K9" s="38">
        <f t="shared" ref="K9:K39" si="5">IF(J9=0,0,51-J9)</f>
        <v>49</v>
      </c>
      <c r="L9" s="37">
        <v>2</v>
      </c>
      <c r="M9" s="38">
        <f t="shared" ref="M9:M39" si="6">IF(L9=0,0,51-L9)</f>
        <v>49</v>
      </c>
      <c r="N9" s="37">
        <v>3</v>
      </c>
      <c r="O9" s="38">
        <f t="shared" ref="O9:O39" si="7">IF(N9=0,0,51-N9)</f>
        <v>48</v>
      </c>
      <c r="P9" s="37">
        <v>50</v>
      </c>
      <c r="Q9" s="38">
        <f t="shared" ref="Q9:Q39" si="8">IF(P9=0,0,51-P9)</f>
        <v>1</v>
      </c>
      <c r="R9" s="32">
        <v>14</v>
      </c>
      <c r="S9" s="38">
        <f t="shared" ref="S9:S39" si="9">IF(R9=0,0,51-R9)</f>
        <v>37</v>
      </c>
      <c r="T9" s="32">
        <v>2</v>
      </c>
      <c r="U9" s="38">
        <f t="shared" ref="U9:U47" si="10">IF(T9=0,0,51-T9)</f>
        <v>49</v>
      </c>
      <c r="V9" s="32">
        <v>2</v>
      </c>
      <c r="W9" s="45">
        <f t="shared" ref="W9:W39" si="11">IF(V9=0,0,51-V9)</f>
        <v>49</v>
      </c>
      <c r="X9" s="32">
        <v>0</v>
      </c>
      <c r="Y9" s="38">
        <f t="shared" ref="Y9:Y39" si="12">IF(X9=0,0,51-X9)</f>
        <v>0</v>
      </c>
      <c r="Z9" s="32">
        <v>0</v>
      </c>
      <c r="AA9" s="38">
        <f t="shared" ref="AA9:AA39" si="13">IF(Z9=0,0,51-Z9)</f>
        <v>0</v>
      </c>
      <c r="AB9" s="32">
        <v>0</v>
      </c>
      <c r="AC9" s="38">
        <f t="shared" ref="AC9:AC39" si="14">IF(AB9=0,0,51-AB9)</f>
        <v>0</v>
      </c>
      <c r="AD9" s="32">
        <v>0</v>
      </c>
      <c r="AE9" s="38">
        <f t="shared" ref="AE9:AE39" si="15">IF(AD9=0,0,51-AD9)</f>
        <v>0</v>
      </c>
      <c r="AF9" s="32">
        <v>0</v>
      </c>
      <c r="AG9" s="38">
        <f t="shared" ref="AG9:AG39" si="16">IF(AF9=0,0,51-AF9)</f>
        <v>0</v>
      </c>
      <c r="AH9" s="32">
        <v>0</v>
      </c>
      <c r="AI9" s="38">
        <f t="shared" ref="AI9:AI39" si="17">IF(AH9=0,0,51-AH9)</f>
        <v>0</v>
      </c>
      <c r="AJ9" s="32">
        <v>0</v>
      </c>
      <c r="AK9" s="38">
        <f t="shared" ref="AK9:AK39" si="18">IF(AJ9=0,0,51-AJ9)</f>
        <v>0</v>
      </c>
      <c r="AL9" s="32">
        <v>0</v>
      </c>
      <c r="AM9" s="38">
        <f t="shared" ref="AM9:AM39" si="19">IF(AL9=0,0,51-AL9)</f>
        <v>0</v>
      </c>
      <c r="AN9" s="32">
        <v>0</v>
      </c>
      <c r="AO9" s="38">
        <f t="shared" ref="AO9:AO39" si="20">IF(AN9=0,0,51-AN9)</f>
        <v>0</v>
      </c>
      <c r="AP9" s="32">
        <v>0</v>
      </c>
      <c r="AQ9" s="38">
        <f t="shared" ref="AQ9:AQ39" si="21">IF(AP9=0,0,51-AP9)</f>
        <v>0</v>
      </c>
      <c r="AR9" s="32">
        <v>0</v>
      </c>
      <c r="AS9" s="38">
        <f t="shared" ref="AS9:AS39" si="22">IF(AR9=0,0,51-AR9)</f>
        <v>0</v>
      </c>
      <c r="AT9" s="32">
        <v>0</v>
      </c>
      <c r="AU9" s="38">
        <f t="shared" ref="AU9:AU39" si="23">IF(AT9=0,0,51-AT9)</f>
        <v>0</v>
      </c>
      <c r="AV9" s="32">
        <v>0</v>
      </c>
      <c r="AW9" s="38">
        <f t="shared" ref="AW9:AW39" si="24">IF(AV9=0,0,51-AV9)</f>
        <v>0</v>
      </c>
      <c r="AX9" s="32">
        <v>0</v>
      </c>
      <c r="AY9" s="38">
        <f t="shared" ref="AY9:AY39" si="25">IF(AX9=0,0,51-AX9)</f>
        <v>0</v>
      </c>
      <c r="AZ9" s="32">
        <v>0</v>
      </c>
      <c r="BA9" s="38">
        <f t="shared" ref="BA9:BA39" si="26">IF(AZ9=0,0,51-AZ9)</f>
        <v>0</v>
      </c>
      <c r="BB9" s="32">
        <v>0</v>
      </c>
      <c r="BC9" s="38">
        <f t="shared" ref="BC9:BC39" si="27">IF(BB9=0,0,51-BB9)</f>
        <v>0</v>
      </c>
      <c r="BD9" s="32">
        <v>0</v>
      </c>
      <c r="BE9" s="38">
        <f t="shared" ref="BE9:BE39" si="28">IF(BD9=0,0,51-BD9)</f>
        <v>0</v>
      </c>
      <c r="BF9" s="32">
        <v>0</v>
      </c>
      <c r="BG9" s="38">
        <f t="shared" ref="BG9:BG39" si="29">IF(BF9=0,0,51-BF9)</f>
        <v>0</v>
      </c>
      <c r="BH9" s="32">
        <v>0</v>
      </c>
      <c r="BI9" s="38">
        <f t="shared" ref="BI9:BI39" si="30">IF(BH9=0,0,51-BH9)</f>
        <v>0</v>
      </c>
      <c r="BJ9" s="32">
        <v>0</v>
      </c>
      <c r="BK9" s="38">
        <f t="shared" ref="BK9:BK39" si="31">IF(BJ9=0,0,51-BJ9)</f>
        <v>0</v>
      </c>
      <c r="BL9" s="29">
        <v>6</v>
      </c>
      <c r="BM9" s="38">
        <f t="shared" ref="BM9:BM23" si="32">IF(BL9=0,0,51-BL9)</f>
        <v>45</v>
      </c>
      <c r="BN9" s="24"/>
      <c r="BO9" s="53">
        <f t="shared" ref="BO9:BO17" si="33">G9</f>
        <v>49</v>
      </c>
      <c r="BP9" s="53">
        <f t="shared" ref="BP9:BP39" si="34">I9</f>
        <v>41</v>
      </c>
      <c r="BQ9" s="53">
        <f t="shared" ref="BQ9:BQ39" si="35">K9</f>
        <v>49</v>
      </c>
      <c r="BR9" s="53">
        <f t="shared" ref="BR9:BR39" si="36">M9</f>
        <v>49</v>
      </c>
      <c r="BS9" s="53">
        <f t="shared" ref="BS9:BS39" si="37">O9</f>
        <v>48</v>
      </c>
      <c r="BT9" s="53">
        <f t="shared" ref="BT9:BT39" si="38">Q9</f>
        <v>1</v>
      </c>
      <c r="BU9" s="53">
        <f t="shared" ref="BU9:BU39" si="39">S9</f>
        <v>37</v>
      </c>
      <c r="BV9" s="53">
        <f t="shared" ref="BV9:BV39" si="40">U9</f>
        <v>49</v>
      </c>
      <c r="BW9" s="53">
        <f t="shared" ref="BW9:BW39" si="41">W9</f>
        <v>49</v>
      </c>
      <c r="BX9" s="53">
        <f t="shared" ref="BX9:BX39" si="42">Y9</f>
        <v>0</v>
      </c>
      <c r="BY9" s="53">
        <f t="shared" ref="BY9:BY39" si="43">AA9</f>
        <v>0</v>
      </c>
      <c r="BZ9" s="53">
        <f t="shared" ref="BZ9:BZ39" si="44">AC9</f>
        <v>0</v>
      </c>
      <c r="CA9" s="53">
        <f t="shared" ref="CA9:CA39" si="45">AE9</f>
        <v>0</v>
      </c>
      <c r="CB9" s="53">
        <f t="shared" ref="CB9:CB39" si="46">AG9</f>
        <v>0</v>
      </c>
      <c r="CC9" s="53">
        <f t="shared" ref="CC9:CC39" si="47">AI9</f>
        <v>0</v>
      </c>
      <c r="CD9" s="53">
        <f t="shared" ref="CD9:CD39" si="48">AK9</f>
        <v>0</v>
      </c>
      <c r="CE9" s="53">
        <f t="shared" ref="CE9:CE39" si="49">AM9</f>
        <v>0</v>
      </c>
      <c r="CF9" s="53">
        <f t="shared" ref="CF9:CF39" si="50">AO9</f>
        <v>0</v>
      </c>
      <c r="CG9" s="53">
        <f t="shared" ref="CG9:CG39" si="51">AQ9</f>
        <v>0</v>
      </c>
      <c r="CH9" s="53">
        <f t="shared" ref="CH9:CH39" si="52">AS9</f>
        <v>0</v>
      </c>
      <c r="CI9" s="53">
        <f t="shared" ref="CI9:CI39" si="53">AU9</f>
        <v>0</v>
      </c>
      <c r="CJ9" s="53">
        <f t="shared" ref="CJ9:CJ39" si="54">AW9</f>
        <v>0</v>
      </c>
      <c r="CK9" s="53">
        <f t="shared" ref="CK9:CK39" si="55">AY9</f>
        <v>0</v>
      </c>
      <c r="CL9" s="53">
        <f t="shared" ref="CL9:CL39" si="56">BA9</f>
        <v>0</v>
      </c>
      <c r="CM9" s="53">
        <f t="shared" ref="CM9:CM39" si="57">BC9</f>
        <v>0</v>
      </c>
      <c r="CN9" s="53">
        <f t="shared" ref="CN9:CN39" si="58">BE9</f>
        <v>0</v>
      </c>
      <c r="CO9" s="53">
        <f t="shared" ref="CO9:CO39" si="59">BG9</f>
        <v>0</v>
      </c>
      <c r="CP9" s="53">
        <f t="shared" ref="CP9:CP39" si="60">BI9</f>
        <v>0</v>
      </c>
      <c r="CQ9" s="53">
        <f t="shared" ref="CQ9:CQ39" si="61">BK9</f>
        <v>0</v>
      </c>
      <c r="CR9" s="53">
        <f t="shared" ref="CR9:CR39" si="62">BM9</f>
        <v>45</v>
      </c>
      <c r="CS9" s="26">
        <f t="shared" ref="CS9:CS39" si="63">SUM(BO9:CR9)</f>
        <v>417</v>
      </c>
      <c r="CT9" s="54"/>
      <c r="CU9" s="55">
        <f t="shared" ref="CU9:CU39" si="64">SMALL($BO9:$CR9,1)</f>
        <v>0</v>
      </c>
      <c r="CV9" s="55">
        <f t="shared" ref="CV9:CV39" si="65">SMALL($BO9:$CR9,2)</f>
        <v>0</v>
      </c>
      <c r="CW9" s="55">
        <f t="shared" ref="CW9:CW39" si="66">SMALL($BO9:$CR9,3)</f>
        <v>0</v>
      </c>
      <c r="CX9" s="55">
        <f t="shared" ref="CX9:CX39" si="67">SMALL($BO9:$CR9,4)</f>
        <v>0</v>
      </c>
      <c r="CY9" s="55">
        <f t="shared" ref="CY9:CY39" si="68">SMALL($BO9:$CR9,5)</f>
        <v>0</v>
      </c>
      <c r="CZ9" s="55">
        <f t="shared" ref="CZ9:CZ39" si="69">SMALL($BO9:$CR9,6)</f>
        <v>0</v>
      </c>
      <c r="DA9" s="55">
        <f t="shared" ref="DA9:DA39" si="70">SMALL($BO9:$CR9,7)</f>
        <v>0</v>
      </c>
      <c r="DB9" s="55">
        <f t="shared" ref="DB9:DB39" si="71">SMALL($BO9:$CR9,8)</f>
        <v>0</v>
      </c>
      <c r="DC9" s="55">
        <f t="shared" ref="DC9:DC39" si="72">SMALL($BO9:$CR9,9)</f>
        <v>0</v>
      </c>
      <c r="DD9" s="55">
        <f t="shared" ref="DD9:DD39" si="73">SMALL($BO9:$CR9,10)</f>
        <v>0</v>
      </c>
      <c r="DE9" s="55">
        <f t="shared" ref="DE9:DE39" si="74">SMALL($BO9:$CR9,11)</f>
        <v>0</v>
      </c>
      <c r="DF9" s="55">
        <f t="shared" ref="DF9:DF39" si="75">SMALL($BO9:$CR9,12)</f>
        <v>0</v>
      </c>
      <c r="DG9" s="55">
        <f t="shared" ref="DG9:DG39" si="76">SMALL($BO9:$CR9,13)</f>
        <v>0</v>
      </c>
      <c r="DH9" s="55">
        <f t="shared" ref="DH9:DH39" si="77">SMALL($BO9:$CR9,14)</f>
        <v>0</v>
      </c>
      <c r="DI9" s="55">
        <f t="shared" ref="DI9:DI39" si="78">SMALL($BO9:$CR9,15)</f>
        <v>0</v>
      </c>
      <c r="DJ9" s="55">
        <f t="shared" ref="DJ9:DJ39" si="79">SMALL($BO9:$CR9,16)</f>
        <v>0</v>
      </c>
      <c r="DK9" s="55">
        <f t="shared" ref="DK9:DK39" si="80">SMALL($BO9:$CR9,17)</f>
        <v>0</v>
      </c>
      <c r="DL9" s="55">
        <f t="shared" ref="DL9:DL39" si="81">SMALL($BO9:$CR9,18)</f>
        <v>0</v>
      </c>
      <c r="DM9" s="55">
        <f t="shared" ref="DM9:DM39" si="82">SMALL($BO9:$CR9,19)</f>
        <v>0</v>
      </c>
      <c r="DN9" s="55">
        <f t="shared" ref="DN9:DN39" si="83">SMALL($BO9:$CR9,20)</f>
        <v>0</v>
      </c>
      <c r="DO9" s="55">
        <f t="shared" ref="DO9:DO39" si="84">SMALL($BO9:$CR9,21)</f>
        <v>1</v>
      </c>
      <c r="DP9" s="55">
        <f t="shared" ref="DP9:DP39" si="85">SMALL($BO9:$CR9,22)</f>
        <v>37</v>
      </c>
      <c r="DQ9" s="55">
        <f t="shared" ref="DQ9:DQ39" si="86">SMALL($BO9:$CR9,23)</f>
        <v>41</v>
      </c>
      <c r="DR9" s="55">
        <f t="shared" ref="DR9:DR39" si="87">SMALL($BO9:$CR9,24)</f>
        <v>45</v>
      </c>
      <c r="DS9" s="55">
        <f t="shared" ref="DS9:DS39" si="88">SMALL($BO9:$CR9,25)</f>
        <v>48</v>
      </c>
      <c r="DT9" s="54">
        <f t="shared" ref="DT9:DT39" si="89">SMALL($BO9:$CR9,26)</f>
        <v>49</v>
      </c>
      <c r="DU9" s="54">
        <f t="shared" ref="DU9:DU39" si="90">SMALL($BO9:$CR9,27)</f>
        <v>49</v>
      </c>
      <c r="DV9" s="54">
        <f t="shared" ref="DV9:DV39" si="91">SMALL($BO9:$CR9,28)</f>
        <v>49</v>
      </c>
      <c r="DW9" s="54">
        <f t="shared" ref="DW9:DW39" si="92">SMALL($BO9:$CR9,29)</f>
        <v>49</v>
      </c>
      <c r="DX9" s="54">
        <f t="shared" ref="DX9:DX39" si="93">SMALL($BO9:$CR9,30)</f>
        <v>49</v>
      </c>
      <c r="DY9" s="33"/>
      <c r="DZ9" s="33"/>
      <c r="EA9" s="33"/>
      <c r="EB9" s="33"/>
      <c r="EC9" s="33"/>
      <c r="ED9" s="33"/>
      <c r="EE9" s="33"/>
      <c r="EF9" s="33"/>
      <c r="EG9" s="33"/>
      <c r="EH9" s="33"/>
    </row>
    <row r="10" spans="1:138" s="52" customFormat="1" ht="13.5" customHeight="1">
      <c r="A10" s="33">
        <v>2</v>
      </c>
      <c r="B10" s="33" t="s">
        <v>43</v>
      </c>
      <c r="C10" s="14"/>
      <c r="D10" s="23">
        <f>CS10-SUM($CU10:CHOOSE($CU$8,$CU10,$CV10,$CW10,$CX10,$CY10,$CZ10,$DA10,$DB10,$DC10,$DD10,$DE10,$DF10,$DG10,$DH10,$DI10,$DJ10,$DK10,$DL10,$DM10,$DN10,$DO10,$DP10,$DQ10,$DR10))</f>
        <v>334</v>
      </c>
      <c r="E10" s="14"/>
      <c r="F10" s="40">
        <v>9</v>
      </c>
      <c r="G10" s="38">
        <f t="shared" si="3"/>
        <v>42</v>
      </c>
      <c r="H10" s="37">
        <v>17</v>
      </c>
      <c r="I10" s="38">
        <f t="shared" si="4"/>
        <v>34</v>
      </c>
      <c r="J10" s="37">
        <v>10</v>
      </c>
      <c r="K10" s="38">
        <f t="shared" si="5"/>
        <v>41</v>
      </c>
      <c r="L10" s="37">
        <v>7</v>
      </c>
      <c r="M10" s="38">
        <f t="shared" si="6"/>
        <v>44</v>
      </c>
      <c r="N10" s="37">
        <v>2</v>
      </c>
      <c r="O10" s="38">
        <f t="shared" si="7"/>
        <v>49</v>
      </c>
      <c r="P10" s="37">
        <v>3</v>
      </c>
      <c r="Q10" s="38">
        <f t="shared" si="8"/>
        <v>48</v>
      </c>
      <c r="R10" s="32">
        <v>2</v>
      </c>
      <c r="S10" s="38">
        <f t="shared" si="9"/>
        <v>49</v>
      </c>
      <c r="T10" s="32">
        <v>7</v>
      </c>
      <c r="U10" s="38">
        <f t="shared" si="10"/>
        <v>44</v>
      </c>
      <c r="V10" s="32">
        <v>1</v>
      </c>
      <c r="W10" s="45">
        <f t="shared" si="11"/>
        <v>50</v>
      </c>
      <c r="X10" s="32">
        <v>0</v>
      </c>
      <c r="Y10" s="38">
        <f t="shared" si="12"/>
        <v>0</v>
      </c>
      <c r="Z10" s="32">
        <v>0</v>
      </c>
      <c r="AA10" s="38">
        <f t="shared" si="13"/>
        <v>0</v>
      </c>
      <c r="AB10" s="32">
        <v>0</v>
      </c>
      <c r="AC10" s="38">
        <f t="shared" si="14"/>
        <v>0</v>
      </c>
      <c r="AD10" s="32">
        <v>0</v>
      </c>
      <c r="AE10" s="38">
        <f t="shared" si="15"/>
        <v>0</v>
      </c>
      <c r="AF10" s="32">
        <v>0</v>
      </c>
      <c r="AG10" s="38">
        <f t="shared" si="16"/>
        <v>0</v>
      </c>
      <c r="AH10" s="32">
        <v>0</v>
      </c>
      <c r="AI10" s="38">
        <f t="shared" si="17"/>
        <v>0</v>
      </c>
      <c r="AJ10" s="32">
        <v>0</v>
      </c>
      <c r="AK10" s="38">
        <f t="shared" si="18"/>
        <v>0</v>
      </c>
      <c r="AL10" s="32">
        <v>0</v>
      </c>
      <c r="AM10" s="38">
        <f t="shared" si="19"/>
        <v>0</v>
      </c>
      <c r="AN10" s="32">
        <v>0</v>
      </c>
      <c r="AO10" s="38">
        <f t="shared" si="20"/>
        <v>0</v>
      </c>
      <c r="AP10" s="32">
        <v>0</v>
      </c>
      <c r="AQ10" s="38">
        <f t="shared" si="21"/>
        <v>0</v>
      </c>
      <c r="AR10" s="32">
        <v>0</v>
      </c>
      <c r="AS10" s="38">
        <f t="shared" si="22"/>
        <v>0</v>
      </c>
      <c r="AT10" s="32">
        <v>0</v>
      </c>
      <c r="AU10" s="38">
        <f t="shared" si="23"/>
        <v>0</v>
      </c>
      <c r="AV10" s="32">
        <v>0</v>
      </c>
      <c r="AW10" s="38">
        <f t="shared" si="24"/>
        <v>0</v>
      </c>
      <c r="AX10" s="32">
        <v>0</v>
      </c>
      <c r="AY10" s="38">
        <f t="shared" si="25"/>
        <v>0</v>
      </c>
      <c r="AZ10" s="32">
        <v>0</v>
      </c>
      <c r="BA10" s="38">
        <f t="shared" si="26"/>
        <v>0</v>
      </c>
      <c r="BB10" s="32">
        <v>0</v>
      </c>
      <c r="BC10" s="38">
        <f t="shared" si="27"/>
        <v>0</v>
      </c>
      <c r="BD10" s="32">
        <v>0</v>
      </c>
      <c r="BE10" s="38">
        <f t="shared" si="28"/>
        <v>0</v>
      </c>
      <c r="BF10" s="32">
        <v>0</v>
      </c>
      <c r="BG10" s="38">
        <f t="shared" si="29"/>
        <v>0</v>
      </c>
      <c r="BH10" s="32">
        <v>0</v>
      </c>
      <c r="BI10" s="38">
        <f t="shared" si="30"/>
        <v>0</v>
      </c>
      <c r="BJ10" s="32">
        <v>0</v>
      </c>
      <c r="BK10" s="38">
        <f t="shared" si="31"/>
        <v>0</v>
      </c>
      <c r="BL10" s="31">
        <v>1</v>
      </c>
      <c r="BM10" s="38">
        <f t="shared" si="32"/>
        <v>50</v>
      </c>
      <c r="BN10" s="24"/>
      <c r="BO10" s="53">
        <f t="shared" si="33"/>
        <v>42</v>
      </c>
      <c r="BP10" s="53">
        <f t="shared" si="34"/>
        <v>34</v>
      </c>
      <c r="BQ10" s="53">
        <f t="shared" si="35"/>
        <v>41</v>
      </c>
      <c r="BR10" s="53">
        <f t="shared" si="36"/>
        <v>44</v>
      </c>
      <c r="BS10" s="53">
        <f t="shared" si="37"/>
        <v>49</v>
      </c>
      <c r="BT10" s="53">
        <f t="shared" si="38"/>
        <v>48</v>
      </c>
      <c r="BU10" s="53">
        <f t="shared" si="39"/>
        <v>49</v>
      </c>
      <c r="BV10" s="53">
        <f t="shared" si="40"/>
        <v>44</v>
      </c>
      <c r="BW10" s="53">
        <f t="shared" si="41"/>
        <v>50</v>
      </c>
      <c r="BX10" s="53">
        <f t="shared" si="42"/>
        <v>0</v>
      </c>
      <c r="BY10" s="53">
        <f t="shared" si="43"/>
        <v>0</v>
      </c>
      <c r="BZ10" s="53">
        <f t="shared" si="44"/>
        <v>0</v>
      </c>
      <c r="CA10" s="53">
        <f t="shared" si="45"/>
        <v>0</v>
      </c>
      <c r="CB10" s="53">
        <f t="shared" si="46"/>
        <v>0</v>
      </c>
      <c r="CC10" s="53">
        <f t="shared" si="47"/>
        <v>0</v>
      </c>
      <c r="CD10" s="53">
        <f t="shared" si="48"/>
        <v>0</v>
      </c>
      <c r="CE10" s="53">
        <f t="shared" si="49"/>
        <v>0</v>
      </c>
      <c r="CF10" s="53">
        <f t="shared" si="50"/>
        <v>0</v>
      </c>
      <c r="CG10" s="53">
        <f t="shared" si="51"/>
        <v>0</v>
      </c>
      <c r="CH10" s="53">
        <f t="shared" si="52"/>
        <v>0</v>
      </c>
      <c r="CI10" s="53">
        <f t="shared" si="53"/>
        <v>0</v>
      </c>
      <c r="CJ10" s="53">
        <f t="shared" si="54"/>
        <v>0</v>
      </c>
      <c r="CK10" s="53">
        <f t="shared" si="55"/>
        <v>0</v>
      </c>
      <c r="CL10" s="53">
        <f t="shared" si="56"/>
        <v>0</v>
      </c>
      <c r="CM10" s="53">
        <f t="shared" si="57"/>
        <v>0</v>
      </c>
      <c r="CN10" s="53">
        <f t="shared" si="58"/>
        <v>0</v>
      </c>
      <c r="CO10" s="53">
        <f t="shared" si="59"/>
        <v>0</v>
      </c>
      <c r="CP10" s="53">
        <f t="shared" si="60"/>
        <v>0</v>
      </c>
      <c r="CQ10" s="53">
        <f t="shared" si="61"/>
        <v>0</v>
      </c>
      <c r="CR10" s="53">
        <f t="shared" si="62"/>
        <v>50</v>
      </c>
      <c r="CS10" s="26">
        <f t="shared" si="63"/>
        <v>451</v>
      </c>
      <c r="CT10" s="54"/>
      <c r="CU10" s="55">
        <f t="shared" si="64"/>
        <v>0</v>
      </c>
      <c r="CV10" s="55">
        <f t="shared" si="65"/>
        <v>0</v>
      </c>
      <c r="CW10" s="55">
        <f t="shared" si="66"/>
        <v>0</v>
      </c>
      <c r="CX10" s="55">
        <f t="shared" si="67"/>
        <v>0</v>
      </c>
      <c r="CY10" s="55">
        <f t="shared" si="68"/>
        <v>0</v>
      </c>
      <c r="CZ10" s="55">
        <f t="shared" si="69"/>
        <v>0</v>
      </c>
      <c r="DA10" s="55">
        <f t="shared" si="70"/>
        <v>0</v>
      </c>
      <c r="DB10" s="55">
        <f t="shared" si="71"/>
        <v>0</v>
      </c>
      <c r="DC10" s="55">
        <f t="shared" si="72"/>
        <v>0</v>
      </c>
      <c r="DD10" s="55">
        <f t="shared" si="73"/>
        <v>0</v>
      </c>
      <c r="DE10" s="55">
        <f t="shared" si="74"/>
        <v>0</v>
      </c>
      <c r="DF10" s="55">
        <f t="shared" si="75"/>
        <v>0</v>
      </c>
      <c r="DG10" s="55">
        <f t="shared" si="76"/>
        <v>0</v>
      </c>
      <c r="DH10" s="55">
        <f t="shared" si="77"/>
        <v>0</v>
      </c>
      <c r="DI10" s="55">
        <f t="shared" si="78"/>
        <v>0</v>
      </c>
      <c r="DJ10" s="55">
        <f t="shared" si="79"/>
        <v>0</v>
      </c>
      <c r="DK10" s="55">
        <f t="shared" si="80"/>
        <v>0</v>
      </c>
      <c r="DL10" s="55">
        <f t="shared" si="81"/>
        <v>0</v>
      </c>
      <c r="DM10" s="55">
        <f t="shared" si="82"/>
        <v>0</v>
      </c>
      <c r="DN10" s="55">
        <f t="shared" si="83"/>
        <v>0</v>
      </c>
      <c r="DO10" s="55">
        <f t="shared" si="84"/>
        <v>34</v>
      </c>
      <c r="DP10" s="55">
        <f t="shared" si="85"/>
        <v>41</v>
      </c>
      <c r="DQ10" s="55">
        <f t="shared" si="86"/>
        <v>42</v>
      </c>
      <c r="DR10" s="55">
        <f t="shared" si="87"/>
        <v>44</v>
      </c>
      <c r="DS10" s="55">
        <f t="shared" si="88"/>
        <v>44</v>
      </c>
      <c r="DT10" s="54">
        <f t="shared" si="89"/>
        <v>48</v>
      </c>
      <c r="DU10" s="54">
        <f t="shared" si="90"/>
        <v>49</v>
      </c>
      <c r="DV10" s="54">
        <f t="shared" si="91"/>
        <v>49</v>
      </c>
      <c r="DW10" s="54">
        <f t="shared" si="92"/>
        <v>50</v>
      </c>
      <c r="DX10" s="54">
        <f t="shared" si="93"/>
        <v>50</v>
      </c>
      <c r="DY10" s="33"/>
      <c r="DZ10" s="33"/>
      <c r="EA10" s="33"/>
      <c r="EB10" s="33"/>
      <c r="EC10" s="33"/>
      <c r="ED10" s="33"/>
      <c r="EE10" s="33"/>
      <c r="EF10" s="33"/>
      <c r="EG10" s="33"/>
      <c r="EH10" s="33"/>
    </row>
    <row r="11" spans="1:138" ht="12.75" customHeight="1">
      <c r="A11" s="1">
        <v>3</v>
      </c>
      <c r="B11" s="46" t="s">
        <v>9</v>
      </c>
      <c r="C11" s="14"/>
      <c r="D11" s="23">
        <f>CS11-SUM($CU11:CHOOSE($CU$8,$CU11,$CV11,$CW11,$CX11,$CY11,$CZ11,$DA11,$DB11,$DC11,$DD11,$DE11,$DF11,$DG11,$DH11,$DI11,$DJ11,$DK11,$DL11,$DM11,$DN11,$DO11,$DP11,$DQ11,$DR11))</f>
        <v>329</v>
      </c>
      <c r="E11" s="14"/>
      <c r="F11" s="40">
        <v>5</v>
      </c>
      <c r="G11" s="38">
        <f t="shared" si="3"/>
        <v>46</v>
      </c>
      <c r="H11" s="37">
        <v>2</v>
      </c>
      <c r="I11" s="38">
        <f t="shared" si="4"/>
        <v>49</v>
      </c>
      <c r="J11" s="37">
        <v>5</v>
      </c>
      <c r="K11" s="38">
        <f t="shared" si="5"/>
        <v>46</v>
      </c>
      <c r="L11" s="37">
        <v>1</v>
      </c>
      <c r="M11" s="38">
        <f t="shared" si="6"/>
        <v>50</v>
      </c>
      <c r="N11" s="37">
        <v>11</v>
      </c>
      <c r="O11" s="38">
        <f t="shared" si="7"/>
        <v>40</v>
      </c>
      <c r="P11" s="37">
        <v>2</v>
      </c>
      <c r="Q11" s="38">
        <f t="shared" si="8"/>
        <v>49</v>
      </c>
      <c r="R11" s="37">
        <v>8</v>
      </c>
      <c r="S11" s="38">
        <f t="shared" si="9"/>
        <v>43</v>
      </c>
      <c r="T11" s="37">
        <v>17</v>
      </c>
      <c r="U11" s="38">
        <f t="shared" si="10"/>
        <v>34</v>
      </c>
      <c r="V11" s="32">
        <v>9</v>
      </c>
      <c r="W11" s="45">
        <f t="shared" si="11"/>
        <v>42</v>
      </c>
      <c r="X11" s="32">
        <v>0</v>
      </c>
      <c r="Y11" s="38">
        <f t="shared" si="12"/>
        <v>0</v>
      </c>
      <c r="Z11" s="32">
        <v>0</v>
      </c>
      <c r="AA11" s="38">
        <f t="shared" si="13"/>
        <v>0</v>
      </c>
      <c r="AB11" s="32">
        <v>0</v>
      </c>
      <c r="AC11" s="38">
        <f t="shared" si="14"/>
        <v>0</v>
      </c>
      <c r="AD11" s="32">
        <v>0</v>
      </c>
      <c r="AE11" s="38">
        <f t="shared" si="15"/>
        <v>0</v>
      </c>
      <c r="AF11" s="32">
        <v>0</v>
      </c>
      <c r="AG11" s="38">
        <f t="shared" si="16"/>
        <v>0</v>
      </c>
      <c r="AH11" s="32">
        <v>0</v>
      </c>
      <c r="AI11" s="38">
        <f t="shared" si="17"/>
        <v>0</v>
      </c>
      <c r="AJ11" s="32">
        <v>0</v>
      </c>
      <c r="AK11" s="38">
        <f t="shared" si="18"/>
        <v>0</v>
      </c>
      <c r="AL11" s="32">
        <v>0</v>
      </c>
      <c r="AM11" s="38">
        <f t="shared" si="19"/>
        <v>0</v>
      </c>
      <c r="AN11" s="32">
        <v>0</v>
      </c>
      <c r="AO11" s="38">
        <f t="shared" si="20"/>
        <v>0</v>
      </c>
      <c r="AP11" s="32">
        <v>0</v>
      </c>
      <c r="AQ11" s="38">
        <f t="shared" si="21"/>
        <v>0</v>
      </c>
      <c r="AR11" s="32">
        <v>0</v>
      </c>
      <c r="AS11" s="38">
        <f t="shared" si="22"/>
        <v>0</v>
      </c>
      <c r="AT11" s="32">
        <v>0</v>
      </c>
      <c r="AU11" s="38">
        <f t="shared" si="23"/>
        <v>0</v>
      </c>
      <c r="AV11" s="32">
        <v>0</v>
      </c>
      <c r="AW11" s="38">
        <f t="shared" si="24"/>
        <v>0</v>
      </c>
      <c r="AX11" s="32">
        <v>0</v>
      </c>
      <c r="AY11" s="38">
        <f t="shared" si="25"/>
        <v>0</v>
      </c>
      <c r="AZ11" s="32">
        <v>0</v>
      </c>
      <c r="BA11" s="38">
        <f t="shared" si="26"/>
        <v>0</v>
      </c>
      <c r="BB11" s="32">
        <v>0</v>
      </c>
      <c r="BC11" s="38">
        <f t="shared" si="27"/>
        <v>0</v>
      </c>
      <c r="BD11" s="32">
        <v>0</v>
      </c>
      <c r="BE11" s="38">
        <f t="shared" si="28"/>
        <v>0</v>
      </c>
      <c r="BF11" s="32">
        <v>0</v>
      </c>
      <c r="BG11" s="38">
        <f t="shared" si="29"/>
        <v>0</v>
      </c>
      <c r="BH11" s="32">
        <v>0</v>
      </c>
      <c r="BI11" s="38">
        <f t="shared" si="30"/>
        <v>0</v>
      </c>
      <c r="BJ11" s="32">
        <v>0</v>
      </c>
      <c r="BK11" s="38">
        <f t="shared" si="31"/>
        <v>0</v>
      </c>
      <c r="BL11" s="30">
        <v>5</v>
      </c>
      <c r="BM11" s="38">
        <f t="shared" si="32"/>
        <v>46</v>
      </c>
      <c r="BN11" s="24"/>
      <c r="BO11" s="66">
        <f t="shared" si="33"/>
        <v>46</v>
      </c>
      <c r="BP11" s="66">
        <f t="shared" si="34"/>
        <v>49</v>
      </c>
      <c r="BQ11" s="66">
        <f t="shared" si="35"/>
        <v>46</v>
      </c>
      <c r="BR11" s="66">
        <f t="shared" si="36"/>
        <v>50</v>
      </c>
      <c r="BS11" s="66">
        <f t="shared" si="37"/>
        <v>40</v>
      </c>
      <c r="BT11" s="66">
        <f t="shared" si="38"/>
        <v>49</v>
      </c>
      <c r="BU11" s="66">
        <f t="shared" si="39"/>
        <v>43</v>
      </c>
      <c r="BV11" s="66">
        <f t="shared" si="40"/>
        <v>34</v>
      </c>
      <c r="BW11" s="66">
        <f t="shared" si="41"/>
        <v>42</v>
      </c>
      <c r="BX11" s="66">
        <f t="shared" si="42"/>
        <v>0</v>
      </c>
      <c r="BY11" s="66">
        <f t="shared" si="43"/>
        <v>0</v>
      </c>
      <c r="BZ11" s="66">
        <f t="shared" si="44"/>
        <v>0</v>
      </c>
      <c r="CA11" s="66">
        <f t="shared" si="45"/>
        <v>0</v>
      </c>
      <c r="CB11" s="66">
        <f t="shared" si="46"/>
        <v>0</v>
      </c>
      <c r="CC11" s="66">
        <f t="shared" si="47"/>
        <v>0</v>
      </c>
      <c r="CD11" s="66">
        <f t="shared" si="48"/>
        <v>0</v>
      </c>
      <c r="CE11" s="66">
        <f t="shared" si="49"/>
        <v>0</v>
      </c>
      <c r="CF11" s="66">
        <f t="shared" si="50"/>
        <v>0</v>
      </c>
      <c r="CG11" s="66">
        <f t="shared" si="51"/>
        <v>0</v>
      </c>
      <c r="CH11" s="66">
        <f t="shared" si="52"/>
        <v>0</v>
      </c>
      <c r="CI11" s="66">
        <f t="shared" si="53"/>
        <v>0</v>
      </c>
      <c r="CJ11" s="66">
        <f t="shared" si="54"/>
        <v>0</v>
      </c>
      <c r="CK11" s="66">
        <f t="shared" si="55"/>
        <v>0</v>
      </c>
      <c r="CL11" s="66">
        <f t="shared" si="56"/>
        <v>0</v>
      </c>
      <c r="CM11" s="66">
        <f t="shared" si="57"/>
        <v>0</v>
      </c>
      <c r="CN11" s="66">
        <f t="shared" si="58"/>
        <v>0</v>
      </c>
      <c r="CO11" s="66">
        <f t="shared" si="59"/>
        <v>0</v>
      </c>
      <c r="CP11" s="66">
        <f t="shared" si="60"/>
        <v>0</v>
      </c>
      <c r="CQ11" s="66">
        <f t="shared" si="61"/>
        <v>0</v>
      </c>
      <c r="CR11" s="66">
        <f t="shared" si="62"/>
        <v>46</v>
      </c>
      <c r="CS11" s="26">
        <f t="shared" si="63"/>
        <v>445</v>
      </c>
      <c r="CT11" s="67"/>
      <c r="CU11" s="68">
        <f t="shared" si="64"/>
        <v>0</v>
      </c>
      <c r="CV11" s="68">
        <f t="shared" si="65"/>
        <v>0</v>
      </c>
      <c r="CW11" s="68">
        <f t="shared" si="66"/>
        <v>0</v>
      </c>
      <c r="CX11" s="68">
        <f t="shared" si="67"/>
        <v>0</v>
      </c>
      <c r="CY11" s="68">
        <f t="shared" si="68"/>
        <v>0</v>
      </c>
      <c r="CZ11" s="68">
        <f t="shared" si="69"/>
        <v>0</v>
      </c>
      <c r="DA11" s="68">
        <f t="shared" si="70"/>
        <v>0</v>
      </c>
      <c r="DB11" s="68">
        <f t="shared" si="71"/>
        <v>0</v>
      </c>
      <c r="DC11" s="68">
        <f t="shared" si="72"/>
        <v>0</v>
      </c>
      <c r="DD11" s="68">
        <f t="shared" si="73"/>
        <v>0</v>
      </c>
      <c r="DE11" s="68">
        <f t="shared" si="74"/>
        <v>0</v>
      </c>
      <c r="DF11" s="68">
        <f t="shared" si="75"/>
        <v>0</v>
      </c>
      <c r="DG11" s="68">
        <f t="shared" si="76"/>
        <v>0</v>
      </c>
      <c r="DH11" s="68">
        <f t="shared" si="77"/>
        <v>0</v>
      </c>
      <c r="DI11" s="68">
        <f t="shared" si="78"/>
        <v>0</v>
      </c>
      <c r="DJ11" s="68">
        <f t="shared" si="79"/>
        <v>0</v>
      </c>
      <c r="DK11" s="68">
        <f t="shared" si="80"/>
        <v>0</v>
      </c>
      <c r="DL11" s="68">
        <f t="shared" si="81"/>
        <v>0</v>
      </c>
      <c r="DM11" s="68">
        <f t="shared" si="82"/>
        <v>0</v>
      </c>
      <c r="DN11" s="68">
        <f t="shared" si="83"/>
        <v>0</v>
      </c>
      <c r="DO11" s="68">
        <f t="shared" si="84"/>
        <v>34</v>
      </c>
      <c r="DP11" s="68">
        <f t="shared" si="85"/>
        <v>40</v>
      </c>
      <c r="DQ11" s="68">
        <f t="shared" si="86"/>
        <v>42</v>
      </c>
      <c r="DR11" s="68">
        <f t="shared" si="87"/>
        <v>43</v>
      </c>
      <c r="DS11" s="68">
        <f t="shared" si="88"/>
        <v>46</v>
      </c>
      <c r="DT11" s="67">
        <f t="shared" si="89"/>
        <v>46</v>
      </c>
      <c r="DU11" s="67">
        <f t="shared" si="90"/>
        <v>46</v>
      </c>
      <c r="DV11" s="67">
        <f t="shared" si="91"/>
        <v>49</v>
      </c>
      <c r="DW11" s="67">
        <f t="shared" si="92"/>
        <v>49</v>
      </c>
      <c r="DX11" s="67">
        <f t="shared" si="93"/>
        <v>50</v>
      </c>
      <c r="DY11" s="1"/>
      <c r="DZ11" s="1"/>
      <c r="EA11" s="1"/>
      <c r="EB11" s="1"/>
      <c r="EC11" s="1"/>
      <c r="ED11" s="1"/>
      <c r="EE11" s="1"/>
      <c r="EF11" s="1"/>
      <c r="EG11" s="1"/>
      <c r="EH11" s="1"/>
    </row>
    <row r="12" spans="1:138" ht="12.75" customHeight="1">
      <c r="A12" s="1">
        <v>4</v>
      </c>
      <c r="B12" s="50" t="s">
        <v>8</v>
      </c>
      <c r="C12" s="14"/>
      <c r="D12" s="23">
        <f>CS12-SUM($CU12:CHOOSE($CU$8,$CU12,$CV12,$CW12,$CX12,$CY12,$CZ12,$DA12,$DB12,$DC12,$DD12,$DE12,$DF12,$DG12,$DH12,$DI12,$DJ12,$DK12,$DL12,$DM12,$DN12,$DO12,$DP12,$DQ12,$DR12))</f>
        <v>329</v>
      </c>
      <c r="E12" s="14"/>
      <c r="F12" s="40">
        <v>8</v>
      </c>
      <c r="G12" s="38">
        <f t="shared" si="3"/>
        <v>43</v>
      </c>
      <c r="H12" s="37">
        <v>16</v>
      </c>
      <c r="I12" s="38">
        <f t="shared" si="4"/>
        <v>35</v>
      </c>
      <c r="J12" s="37">
        <v>9</v>
      </c>
      <c r="K12" s="38">
        <f t="shared" si="5"/>
        <v>42</v>
      </c>
      <c r="L12" s="37">
        <v>12</v>
      </c>
      <c r="M12" s="38">
        <f t="shared" si="6"/>
        <v>39</v>
      </c>
      <c r="N12" s="37">
        <v>5</v>
      </c>
      <c r="O12" s="38">
        <f t="shared" si="7"/>
        <v>46</v>
      </c>
      <c r="P12" s="37">
        <v>4</v>
      </c>
      <c r="Q12" s="38">
        <f t="shared" si="8"/>
        <v>47</v>
      </c>
      <c r="R12" s="32">
        <v>1</v>
      </c>
      <c r="S12" s="38">
        <f t="shared" si="9"/>
        <v>50</v>
      </c>
      <c r="T12" s="32">
        <v>1</v>
      </c>
      <c r="U12" s="38">
        <f t="shared" si="10"/>
        <v>50</v>
      </c>
      <c r="V12" s="32">
        <v>7</v>
      </c>
      <c r="W12" s="45">
        <f t="shared" si="11"/>
        <v>44</v>
      </c>
      <c r="X12" s="32">
        <v>0</v>
      </c>
      <c r="Y12" s="38">
        <f t="shared" si="12"/>
        <v>0</v>
      </c>
      <c r="Z12" s="32">
        <v>0</v>
      </c>
      <c r="AA12" s="38">
        <f t="shared" si="13"/>
        <v>0</v>
      </c>
      <c r="AB12" s="32">
        <v>0</v>
      </c>
      <c r="AC12" s="38">
        <f t="shared" si="14"/>
        <v>0</v>
      </c>
      <c r="AD12" s="32">
        <v>0</v>
      </c>
      <c r="AE12" s="38">
        <f t="shared" si="15"/>
        <v>0</v>
      </c>
      <c r="AF12" s="32">
        <v>0</v>
      </c>
      <c r="AG12" s="38">
        <f t="shared" si="16"/>
        <v>0</v>
      </c>
      <c r="AH12" s="32">
        <v>0</v>
      </c>
      <c r="AI12" s="38">
        <f t="shared" si="17"/>
        <v>0</v>
      </c>
      <c r="AJ12" s="32">
        <v>0</v>
      </c>
      <c r="AK12" s="38">
        <f t="shared" si="18"/>
        <v>0</v>
      </c>
      <c r="AL12" s="32">
        <v>0</v>
      </c>
      <c r="AM12" s="38">
        <f t="shared" si="19"/>
        <v>0</v>
      </c>
      <c r="AN12" s="32">
        <v>0</v>
      </c>
      <c r="AO12" s="38">
        <f t="shared" si="20"/>
        <v>0</v>
      </c>
      <c r="AP12" s="32">
        <v>0</v>
      </c>
      <c r="AQ12" s="38">
        <f t="shared" si="21"/>
        <v>0</v>
      </c>
      <c r="AR12" s="32">
        <v>0</v>
      </c>
      <c r="AS12" s="38">
        <f t="shared" si="22"/>
        <v>0</v>
      </c>
      <c r="AT12" s="32">
        <v>0</v>
      </c>
      <c r="AU12" s="38">
        <f t="shared" si="23"/>
        <v>0</v>
      </c>
      <c r="AV12" s="32">
        <v>0</v>
      </c>
      <c r="AW12" s="38">
        <f t="shared" si="24"/>
        <v>0</v>
      </c>
      <c r="AX12" s="32">
        <v>0</v>
      </c>
      <c r="AY12" s="38">
        <f t="shared" si="25"/>
        <v>0</v>
      </c>
      <c r="AZ12" s="32">
        <v>0</v>
      </c>
      <c r="BA12" s="38">
        <f t="shared" si="26"/>
        <v>0</v>
      </c>
      <c r="BB12" s="32">
        <v>0</v>
      </c>
      <c r="BC12" s="38">
        <f t="shared" si="27"/>
        <v>0</v>
      </c>
      <c r="BD12" s="32">
        <v>0</v>
      </c>
      <c r="BE12" s="38">
        <f t="shared" si="28"/>
        <v>0</v>
      </c>
      <c r="BF12" s="32">
        <v>0</v>
      </c>
      <c r="BG12" s="38">
        <f t="shared" si="29"/>
        <v>0</v>
      </c>
      <c r="BH12" s="32">
        <v>0</v>
      </c>
      <c r="BI12" s="38">
        <f t="shared" si="30"/>
        <v>0</v>
      </c>
      <c r="BJ12" s="32">
        <v>0</v>
      </c>
      <c r="BK12" s="38">
        <f t="shared" si="31"/>
        <v>0</v>
      </c>
      <c r="BL12" s="30">
        <v>2</v>
      </c>
      <c r="BM12" s="38">
        <f t="shared" si="32"/>
        <v>49</v>
      </c>
      <c r="BN12" s="24"/>
      <c r="BO12" s="25">
        <f t="shared" si="33"/>
        <v>43</v>
      </c>
      <c r="BP12" s="25">
        <f t="shared" si="34"/>
        <v>35</v>
      </c>
      <c r="BQ12" s="25">
        <f t="shared" si="35"/>
        <v>42</v>
      </c>
      <c r="BR12" s="25">
        <f t="shared" si="36"/>
        <v>39</v>
      </c>
      <c r="BS12" s="25">
        <f t="shared" si="37"/>
        <v>46</v>
      </c>
      <c r="BT12" s="25">
        <f t="shared" si="38"/>
        <v>47</v>
      </c>
      <c r="BU12" s="25">
        <f t="shared" si="39"/>
        <v>50</v>
      </c>
      <c r="BV12" s="25">
        <f t="shared" si="40"/>
        <v>50</v>
      </c>
      <c r="BW12" s="25">
        <f t="shared" si="41"/>
        <v>44</v>
      </c>
      <c r="BX12" s="25">
        <f t="shared" si="42"/>
        <v>0</v>
      </c>
      <c r="BY12" s="25">
        <f t="shared" si="43"/>
        <v>0</v>
      </c>
      <c r="BZ12" s="25">
        <f t="shared" si="44"/>
        <v>0</v>
      </c>
      <c r="CA12" s="25">
        <f t="shared" si="45"/>
        <v>0</v>
      </c>
      <c r="CB12" s="25">
        <f t="shared" si="46"/>
        <v>0</v>
      </c>
      <c r="CC12" s="25">
        <f t="shared" si="47"/>
        <v>0</v>
      </c>
      <c r="CD12" s="25">
        <f t="shared" si="48"/>
        <v>0</v>
      </c>
      <c r="CE12" s="25">
        <f t="shared" si="49"/>
        <v>0</v>
      </c>
      <c r="CF12" s="25">
        <f t="shared" si="50"/>
        <v>0</v>
      </c>
      <c r="CG12" s="25">
        <f t="shared" si="51"/>
        <v>0</v>
      </c>
      <c r="CH12" s="25">
        <f t="shared" si="52"/>
        <v>0</v>
      </c>
      <c r="CI12" s="25">
        <f t="shared" si="53"/>
        <v>0</v>
      </c>
      <c r="CJ12" s="25">
        <f t="shared" si="54"/>
        <v>0</v>
      </c>
      <c r="CK12" s="25">
        <f t="shared" si="55"/>
        <v>0</v>
      </c>
      <c r="CL12" s="25">
        <f t="shared" si="56"/>
        <v>0</v>
      </c>
      <c r="CM12" s="25">
        <f t="shared" si="57"/>
        <v>0</v>
      </c>
      <c r="CN12" s="25">
        <f t="shared" si="58"/>
        <v>0</v>
      </c>
      <c r="CO12" s="25">
        <f t="shared" si="59"/>
        <v>0</v>
      </c>
      <c r="CP12" s="25">
        <f t="shared" si="60"/>
        <v>0</v>
      </c>
      <c r="CQ12" s="25">
        <f t="shared" si="61"/>
        <v>0</v>
      </c>
      <c r="CR12" s="25">
        <f t="shared" si="62"/>
        <v>49</v>
      </c>
      <c r="CS12" s="26">
        <f t="shared" si="63"/>
        <v>445</v>
      </c>
      <c r="CT12" s="27"/>
      <c r="CU12" s="28">
        <f t="shared" si="64"/>
        <v>0</v>
      </c>
      <c r="CV12" s="28">
        <f t="shared" si="65"/>
        <v>0</v>
      </c>
      <c r="CW12" s="28">
        <f t="shared" si="66"/>
        <v>0</v>
      </c>
      <c r="CX12" s="28">
        <f t="shared" si="67"/>
        <v>0</v>
      </c>
      <c r="CY12" s="28">
        <f t="shared" si="68"/>
        <v>0</v>
      </c>
      <c r="CZ12" s="28">
        <f t="shared" si="69"/>
        <v>0</v>
      </c>
      <c r="DA12" s="28">
        <f t="shared" si="70"/>
        <v>0</v>
      </c>
      <c r="DB12" s="28">
        <f t="shared" si="71"/>
        <v>0</v>
      </c>
      <c r="DC12" s="28">
        <f t="shared" si="72"/>
        <v>0</v>
      </c>
      <c r="DD12" s="28">
        <f t="shared" si="73"/>
        <v>0</v>
      </c>
      <c r="DE12" s="28">
        <f t="shared" si="74"/>
        <v>0</v>
      </c>
      <c r="DF12" s="28">
        <f t="shared" si="75"/>
        <v>0</v>
      </c>
      <c r="DG12" s="28">
        <f t="shared" si="76"/>
        <v>0</v>
      </c>
      <c r="DH12" s="28">
        <f t="shared" si="77"/>
        <v>0</v>
      </c>
      <c r="DI12" s="28">
        <f t="shared" si="78"/>
        <v>0</v>
      </c>
      <c r="DJ12" s="28">
        <f t="shared" si="79"/>
        <v>0</v>
      </c>
      <c r="DK12" s="28">
        <f t="shared" si="80"/>
        <v>0</v>
      </c>
      <c r="DL12" s="28">
        <f t="shared" si="81"/>
        <v>0</v>
      </c>
      <c r="DM12" s="28">
        <f t="shared" si="82"/>
        <v>0</v>
      </c>
      <c r="DN12" s="28">
        <f t="shared" si="83"/>
        <v>0</v>
      </c>
      <c r="DO12" s="28">
        <f t="shared" si="84"/>
        <v>35</v>
      </c>
      <c r="DP12" s="28">
        <f t="shared" si="85"/>
        <v>39</v>
      </c>
      <c r="DQ12" s="28">
        <f t="shared" si="86"/>
        <v>42</v>
      </c>
      <c r="DR12" s="28">
        <f t="shared" si="87"/>
        <v>43</v>
      </c>
      <c r="DS12" s="28">
        <f t="shared" si="88"/>
        <v>44</v>
      </c>
      <c r="DT12" s="27">
        <f t="shared" si="89"/>
        <v>46</v>
      </c>
      <c r="DU12" s="27">
        <f t="shared" si="90"/>
        <v>47</v>
      </c>
      <c r="DV12" s="27">
        <f t="shared" si="91"/>
        <v>49</v>
      </c>
      <c r="DW12" s="27">
        <f t="shared" si="92"/>
        <v>50</v>
      </c>
      <c r="DX12" s="27">
        <f t="shared" si="93"/>
        <v>50</v>
      </c>
      <c r="DY12" s="1"/>
      <c r="DZ12" s="1"/>
      <c r="EA12" s="1"/>
      <c r="EB12" s="1"/>
      <c r="EC12" s="1"/>
      <c r="ED12" s="1"/>
      <c r="EE12" s="1"/>
      <c r="EF12" s="1"/>
      <c r="EG12" s="1"/>
      <c r="EH12" s="1"/>
    </row>
    <row r="13" spans="1:138" ht="12.75" customHeight="1">
      <c r="A13" s="1">
        <v>5</v>
      </c>
      <c r="B13" s="46" t="s">
        <v>7</v>
      </c>
      <c r="C13" s="14"/>
      <c r="D13" s="23">
        <f>CS13-SUM($CU13:CHOOSE($CU$8,$CU13,$CV13,$CW13,$CX13,$CY13,$CZ13,$DA13,$DB13,$DC13,$DD13,$DE13,$DF13,$DG13,$DH13,$DI13,$DJ13,$DK13,$DL13,$DM13,$DN13,$DO13,$DP13,$DQ13,$DR13))</f>
        <v>328</v>
      </c>
      <c r="E13" s="14"/>
      <c r="F13" s="40">
        <v>3</v>
      </c>
      <c r="G13" s="38">
        <f t="shared" si="3"/>
        <v>48</v>
      </c>
      <c r="H13" s="37">
        <v>3</v>
      </c>
      <c r="I13" s="38">
        <f t="shared" si="4"/>
        <v>48</v>
      </c>
      <c r="J13" s="37">
        <v>6</v>
      </c>
      <c r="K13" s="38">
        <f t="shared" si="5"/>
        <v>45</v>
      </c>
      <c r="L13" s="37">
        <v>4</v>
      </c>
      <c r="M13" s="38">
        <f t="shared" si="6"/>
        <v>47</v>
      </c>
      <c r="N13" s="37">
        <v>12</v>
      </c>
      <c r="O13" s="38">
        <f t="shared" si="7"/>
        <v>39</v>
      </c>
      <c r="P13" s="37">
        <v>6</v>
      </c>
      <c r="Q13" s="38">
        <f t="shared" si="8"/>
        <v>45</v>
      </c>
      <c r="R13" s="32">
        <v>16</v>
      </c>
      <c r="S13" s="38">
        <f t="shared" si="9"/>
        <v>35</v>
      </c>
      <c r="T13" s="32">
        <v>4</v>
      </c>
      <c r="U13" s="38">
        <f t="shared" si="10"/>
        <v>47</v>
      </c>
      <c r="V13" s="32">
        <v>3</v>
      </c>
      <c r="W13" s="45">
        <f t="shared" si="11"/>
        <v>48</v>
      </c>
      <c r="X13" s="32">
        <v>0</v>
      </c>
      <c r="Y13" s="38">
        <f t="shared" si="12"/>
        <v>0</v>
      </c>
      <c r="Z13" s="32">
        <v>0</v>
      </c>
      <c r="AA13" s="38">
        <f t="shared" si="13"/>
        <v>0</v>
      </c>
      <c r="AB13" s="32">
        <v>0</v>
      </c>
      <c r="AC13" s="38">
        <f t="shared" si="14"/>
        <v>0</v>
      </c>
      <c r="AD13" s="32">
        <v>0</v>
      </c>
      <c r="AE13" s="38">
        <f t="shared" si="15"/>
        <v>0</v>
      </c>
      <c r="AF13" s="32">
        <v>0</v>
      </c>
      <c r="AG13" s="38">
        <f t="shared" si="16"/>
        <v>0</v>
      </c>
      <c r="AH13" s="32">
        <v>0</v>
      </c>
      <c r="AI13" s="38">
        <f t="shared" si="17"/>
        <v>0</v>
      </c>
      <c r="AJ13" s="32">
        <v>0</v>
      </c>
      <c r="AK13" s="38">
        <f t="shared" si="18"/>
        <v>0</v>
      </c>
      <c r="AL13" s="32">
        <v>0</v>
      </c>
      <c r="AM13" s="38">
        <f t="shared" si="19"/>
        <v>0</v>
      </c>
      <c r="AN13" s="32">
        <v>0</v>
      </c>
      <c r="AO13" s="38">
        <f t="shared" si="20"/>
        <v>0</v>
      </c>
      <c r="AP13" s="32">
        <v>0</v>
      </c>
      <c r="AQ13" s="38">
        <f t="shared" si="21"/>
        <v>0</v>
      </c>
      <c r="AR13" s="32">
        <v>0</v>
      </c>
      <c r="AS13" s="38">
        <f t="shared" si="22"/>
        <v>0</v>
      </c>
      <c r="AT13" s="32">
        <v>0</v>
      </c>
      <c r="AU13" s="38">
        <f t="shared" si="23"/>
        <v>0</v>
      </c>
      <c r="AV13" s="32">
        <v>0</v>
      </c>
      <c r="AW13" s="38">
        <f t="shared" si="24"/>
        <v>0</v>
      </c>
      <c r="AX13" s="32">
        <v>0</v>
      </c>
      <c r="AY13" s="38">
        <f t="shared" si="25"/>
        <v>0</v>
      </c>
      <c r="AZ13" s="32">
        <v>0</v>
      </c>
      <c r="BA13" s="38">
        <f t="shared" si="26"/>
        <v>0</v>
      </c>
      <c r="BB13" s="32">
        <v>0</v>
      </c>
      <c r="BC13" s="38">
        <f t="shared" si="27"/>
        <v>0</v>
      </c>
      <c r="BD13" s="32">
        <v>0</v>
      </c>
      <c r="BE13" s="38">
        <f t="shared" si="28"/>
        <v>0</v>
      </c>
      <c r="BF13" s="32">
        <v>0</v>
      </c>
      <c r="BG13" s="38">
        <f t="shared" si="29"/>
        <v>0</v>
      </c>
      <c r="BH13" s="32">
        <v>0</v>
      </c>
      <c r="BI13" s="38">
        <f t="shared" si="30"/>
        <v>0</v>
      </c>
      <c r="BJ13" s="32">
        <v>0</v>
      </c>
      <c r="BK13" s="38">
        <f t="shared" si="31"/>
        <v>0</v>
      </c>
      <c r="BL13" s="30">
        <v>16</v>
      </c>
      <c r="BM13" s="38">
        <f t="shared" si="32"/>
        <v>35</v>
      </c>
      <c r="BN13" s="24"/>
      <c r="BO13" s="66">
        <f t="shared" si="33"/>
        <v>48</v>
      </c>
      <c r="BP13" s="66">
        <f t="shared" si="34"/>
        <v>48</v>
      </c>
      <c r="BQ13" s="66">
        <f t="shared" si="35"/>
        <v>45</v>
      </c>
      <c r="BR13" s="66">
        <f t="shared" si="36"/>
        <v>47</v>
      </c>
      <c r="BS13" s="66">
        <f t="shared" si="37"/>
        <v>39</v>
      </c>
      <c r="BT13" s="66">
        <f t="shared" si="38"/>
        <v>45</v>
      </c>
      <c r="BU13" s="66">
        <f t="shared" si="39"/>
        <v>35</v>
      </c>
      <c r="BV13" s="66">
        <f t="shared" si="40"/>
        <v>47</v>
      </c>
      <c r="BW13" s="66">
        <f t="shared" si="41"/>
        <v>48</v>
      </c>
      <c r="BX13" s="66">
        <f t="shared" si="42"/>
        <v>0</v>
      </c>
      <c r="BY13" s="66">
        <f t="shared" si="43"/>
        <v>0</v>
      </c>
      <c r="BZ13" s="66">
        <f t="shared" si="44"/>
        <v>0</v>
      </c>
      <c r="CA13" s="66">
        <f t="shared" si="45"/>
        <v>0</v>
      </c>
      <c r="CB13" s="66">
        <f t="shared" si="46"/>
        <v>0</v>
      </c>
      <c r="CC13" s="66">
        <f t="shared" si="47"/>
        <v>0</v>
      </c>
      <c r="CD13" s="66">
        <f t="shared" si="48"/>
        <v>0</v>
      </c>
      <c r="CE13" s="66">
        <f t="shared" si="49"/>
        <v>0</v>
      </c>
      <c r="CF13" s="66">
        <f t="shared" si="50"/>
        <v>0</v>
      </c>
      <c r="CG13" s="66">
        <f t="shared" si="51"/>
        <v>0</v>
      </c>
      <c r="CH13" s="66">
        <f t="shared" si="52"/>
        <v>0</v>
      </c>
      <c r="CI13" s="66">
        <f t="shared" si="53"/>
        <v>0</v>
      </c>
      <c r="CJ13" s="66">
        <f t="shared" si="54"/>
        <v>0</v>
      </c>
      <c r="CK13" s="66">
        <f t="shared" si="55"/>
        <v>0</v>
      </c>
      <c r="CL13" s="66">
        <f t="shared" si="56"/>
        <v>0</v>
      </c>
      <c r="CM13" s="66">
        <f t="shared" si="57"/>
        <v>0</v>
      </c>
      <c r="CN13" s="66">
        <f t="shared" si="58"/>
        <v>0</v>
      </c>
      <c r="CO13" s="66">
        <f t="shared" si="59"/>
        <v>0</v>
      </c>
      <c r="CP13" s="66">
        <f t="shared" si="60"/>
        <v>0</v>
      </c>
      <c r="CQ13" s="66">
        <f t="shared" si="61"/>
        <v>0</v>
      </c>
      <c r="CR13" s="66">
        <f t="shared" si="62"/>
        <v>35</v>
      </c>
      <c r="CS13" s="26">
        <f t="shared" si="63"/>
        <v>437</v>
      </c>
      <c r="CT13" s="67"/>
      <c r="CU13" s="68">
        <f t="shared" si="64"/>
        <v>0</v>
      </c>
      <c r="CV13" s="68">
        <f t="shared" si="65"/>
        <v>0</v>
      </c>
      <c r="CW13" s="68">
        <f t="shared" si="66"/>
        <v>0</v>
      </c>
      <c r="CX13" s="68">
        <f t="shared" si="67"/>
        <v>0</v>
      </c>
      <c r="CY13" s="68">
        <f t="shared" si="68"/>
        <v>0</v>
      </c>
      <c r="CZ13" s="68">
        <f t="shared" si="69"/>
        <v>0</v>
      </c>
      <c r="DA13" s="68">
        <f t="shared" si="70"/>
        <v>0</v>
      </c>
      <c r="DB13" s="68">
        <f t="shared" si="71"/>
        <v>0</v>
      </c>
      <c r="DC13" s="68">
        <f t="shared" si="72"/>
        <v>0</v>
      </c>
      <c r="DD13" s="68">
        <f t="shared" si="73"/>
        <v>0</v>
      </c>
      <c r="DE13" s="68">
        <f t="shared" si="74"/>
        <v>0</v>
      </c>
      <c r="DF13" s="68">
        <f t="shared" si="75"/>
        <v>0</v>
      </c>
      <c r="DG13" s="68">
        <f t="shared" si="76"/>
        <v>0</v>
      </c>
      <c r="DH13" s="68">
        <f t="shared" si="77"/>
        <v>0</v>
      </c>
      <c r="DI13" s="68">
        <f t="shared" si="78"/>
        <v>0</v>
      </c>
      <c r="DJ13" s="68">
        <f t="shared" si="79"/>
        <v>0</v>
      </c>
      <c r="DK13" s="68">
        <f t="shared" si="80"/>
        <v>0</v>
      </c>
      <c r="DL13" s="68">
        <f t="shared" si="81"/>
        <v>0</v>
      </c>
      <c r="DM13" s="68">
        <f t="shared" si="82"/>
        <v>0</v>
      </c>
      <c r="DN13" s="68">
        <f t="shared" si="83"/>
        <v>0</v>
      </c>
      <c r="DO13" s="68">
        <f t="shared" si="84"/>
        <v>35</v>
      </c>
      <c r="DP13" s="68">
        <f t="shared" si="85"/>
        <v>35</v>
      </c>
      <c r="DQ13" s="68">
        <f t="shared" si="86"/>
        <v>39</v>
      </c>
      <c r="DR13" s="68">
        <f t="shared" si="87"/>
        <v>45</v>
      </c>
      <c r="DS13" s="68">
        <f t="shared" si="88"/>
        <v>45</v>
      </c>
      <c r="DT13" s="67">
        <f t="shared" si="89"/>
        <v>47</v>
      </c>
      <c r="DU13" s="67">
        <f t="shared" si="90"/>
        <v>47</v>
      </c>
      <c r="DV13" s="67">
        <f t="shared" si="91"/>
        <v>48</v>
      </c>
      <c r="DW13" s="67">
        <f t="shared" si="92"/>
        <v>48</v>
      </c>
      <c r="DX13" s="67">
        <f t="shared" si="93"/>
        <v>48</v>
      </c>
      <c r="DY13" s="1"/>
      <c r="DZ13" s="1"/>
      <c r="EA13" s="1"/>
      <c r="EB13" s="1"/>
      <c r="EC13" s="1"/>
      <c r="ED13" s="1"/>
      <c r="EE13" s="1"/>
      <c r="EF13" s="1"/>
      <c r="EG13" s="1"/>
      <c r="EH13" s="1"/>
    </row>
    <row r="14" spans="1:138" ht="12.75" customHeight="1">
      <c r="A14" s="1">
        <v>6</v>
      </c>
      <c r="B14" s="36" t="s">
        <v>52</v>
      </c>
      <c r="C14" s="14"/>
      <c r="D14" s="23">
        <f>CS14-SUM($CU14:CHOOSE($CU$8,$CU14,$CV14,$CW14,$CX14,$CY14,$CZ14,$DA14,$DB14,$DC14,$DD14,$DE14,$DF14,$DG14,$DH14,$DI14,$DJ14,$DK14,$DL14,$DM14,$DN14,$DO14,$DP14,$DQ14,$DR14))</f>
        <v>323</v>
      </c>
      <c r="E14" s="14"/>
      <c r="F14" s="40">
        <v>11</v>
      </c>
      <c r="G14" s="38">
        <f t="shared" si="3"/>
        <v>40</v>
      </c>
      <c r="H14" s="37">
        <v>6</v>
      </c>
      <c r="I14" s="38">
        <f t="shared" si="4"/>
        <v>45</v>
      </c>
      <c r="J14" s="37">
        <v>4</v>
      </c>
      <c r="K14" s="38">
        <f t="shared" si="5"/>
        <v>47</v>
      </c>
      <c r="L14" s="37">
        <v>6</v>
      </c>
      <c r="M14" s="38">
        <f t="shared" si="6"/>
        <v>45</v>
      </c>
      <c r="N14" s="37">
        <v>1</v>
      </c>
      <c r="O14" s="38">
        <f t="shared" si="7"/>
        <v>50</v>
      </c>
      <c r="P14" s="37">
        <v>12</v>
      </c>
      <c r="Q14" s="38">
        <f t="shared" si="8"/>
        <v>39</v>
      </c>
      <c r="R14" s="32">
        <v>3</v>
      </c>
      <c r="S14" s="38">
        <f t="shared" si="9"/>
        <v>48</v>
      </c>
      <c r="T14" s="32">
        <v>3</v>
      </c>
      <c r="U14" s="38">
        <f t="shared" si="10"/>
        <v>48</v>
      </c>
      <c r="V14" s="32">
        <v>50</v>
      </c>
      <c r="W14" s="45">
        <f t="shared" si="11"/>
        <v>1</v>
      </c>
      <c r="X14" s="32">
        <v>0</v>
      </c>
      <c r="Y14" s="38">
        <f t="shared" si="12"/>
        <v>0</v>
      </c>
      <c r="Z14" s="32">
        <v>0</v>
      </c>
      <c r="AA14" s="38">
        <f t="shared" si="13"/>
        <v>0</v>
      </c>
      <c r="AB14" s="32">
        <v>0</v>
      </c>
      <c r="AC14" s="38">
        <f t="shared" si="14"/>
        <v>0</v>
      </c>
      <c r="AD14" s="32">
        <v>0</v>
      </c>
      <c r="AE14" s="38">
        <f t="shared" si="15"/>
        <v>0</v>
      </c>
      <c r="AF14" s="32">
        <v>0</v>
      </c>
      <c r="AG14" s="38">
        <f t="shared" si="16"/>
        <v>0</v>
      </c>
      <c r="AH14" s="32">
        <v>0</v>
      </c>
      <c r="AI14" s="38">
        <f t="shared" si="17"/>
        <v>0</v>
      </c>
      <c r="AJ14" s="32">
        <v>0</v>
      </c>
      <c r="AK14" s="38">
        <f t="shared" si="18"/>
        <v>0</v>
      </c>
      <c r="AL14" s="32">
        <v>0</v>
      </c>
      <c r="AM14" s="38">
        <f t="shared" si="19"/>
        <v>0</v>
      </c>
      <c r="AN14" s="32">
        <v>0</v>
      </c>
      <c r="AO14" s="38">
        <f t="shared" si="20"/>
        <v>0</v>
      </c>
      <c r="AP14" s="32">
        <v>0</v>
      </c>
      <c r="AQ14" s="38">
        <f t="shared" si="21"/>
        <v>0</v>
      </c>
      <c r="AR14" s="32">
        <v>0</v>
      </c>
      <c r="AS14" s="38">
        <f t="shared" si="22"/>
        <v>0</v>
      </c>
      <c r="AT14" s="32">
        <v>0</v>
      </c>
      <c r="AU14" s="38">
        <f t="shared" si="23"/>
        <v>0</v>
      </c>
      <c r="AV14" s="32">
        <v>0</v>
      </c>
      <c r="AW14" s="38">
        <f t="shared" si="24"/>
        <v>0</v>
      </c>
      <c r="AX14" s="32">
        <v>0</v>
      </c>
      <c r="AY14" s="38">
        <f t="shared" si="25"/>
        <v>0</v>
      </c>
      <c r="AZ14" s="32">
        <v>0</v>
      </c>
      <c r="BA14" s="38">
        <f t="shared" si="26"/>
        <v>0</v>
      </c>
      <c r="BB14" s="32">
        <v>0</v>
      </c>
      <c r="BC14" s="38">
        <f t="shared" si="27"/>
        <v>0</v>
      </c>
      <c r="BD14" s="32">
        <v>0</v>
      </c>
      <c r="BE14" s="38">
        <f t="shared" si="28"/>
        <v>0</v>
      </c>
      <c r="BF14" s="32">
        <v>0</v>
      </c>
      <c r="BG14" s="38">
        <f t="shared" si="29"/>
        <v>0</v>
      </c>
      <c r="BH14" s="32">
        <v>0</v>
      </c>
      <c r="BI14" s="38">
        <f t="shared" si="30"/>
        <v>0</v>
      </c>
      <c r="BJ14" s="32">
        <v>0</v>
      </c>
      <c r="BK14" s="38">
        <f t="shared" si="31"/>
        <v>0</v>
      </c>
      <c r="BL14" s="35">
        <v>0</v>
      </c>
      <c r="BM14" s="38">
        <f t="shared" si="32"/>
        <v>0</v>
      </c>
      <c r="BN14" s="24"/>
      <c r="BO14" s="25">
        <f t="shared" si="33"/>
        <v>40</v>
      </c>
      <c r="BP14" s="25">
        <f t="shared" si="34"/>
        <v>45</v>
      </c>
      <c r="BQ14" s="25">
        <f t="shared" si="35"/>
        <v>47</v>
      </c>
      <c r="BR14" s="25">
        <f t="shared" si="36"/>
        <v>45</v>
      </c>
      <c r="BS14" s="25">
        <f t="shared" si="37"/>
        <v>50</v>
      </c>
      <c r="BT14" s="25">
        <f t="shared" si="38"/>
        <v>39</v>
      </c>
      <c r="BU14" s="25">
        <f t="shared" si="39"/>
        <v>48</v>
      </c>
      <c r="BV14" s="25">
        <f t="shared" si="40"/>
        <v>48</v>
      </c>
      <c r="BW14" s="25">
        <f t="shared" si="41"/>
        <v>1</v>
      </c>
      <c r="BX14" s="25">
        <f t="shared" si="42"/>
        <v>0</v>
      </c>
      <c r="BY14" s="25">
        <f t="shared" si="43"/>
        <v>0</v>
      </c>
      <c r="BZ14" s="25">
        <f t="shared" si="44"/>
        <v>0</v>
      </c>
      <c r="CA14" s="25">
        <f t="shared" si="45"/>
        <v>0</v>
      </c>
      <c r="CB14" s="25">
        <f t="shared" si="46"/>
        <v>0</v>
      </c>
      <c r="CC14" s="25">
        <f t="shared" si="47"/>
        <v>0</v>
      </c>
      <c r="CD14" s="25">
        <f t="shared" si="48"/>
        <v>0</v>
      </c>
      <c r="CE14" s="25">
        <f t="shared" si="49"/>
        <v>0</v>
      </c>
      <c r="CF14" s="25">
        <f t="shared" si="50"/>
        <v>0</v>
      </c>
      <c r="CG14" s="25">
        <f t="shared" si="51"/>
        <v>0</v>
      </c>
      <c r="CH14" s="25">
        <f t="shared" si="52"/>
        <v>0</v>
      </c>
      <c r="CI14" s="25">
        <f t="shared" si="53"/>
        <v>0</v>
      </c>
      <c r="CJ14" s="25">
        <f t="shared" si="54"/>
        <v>0</v>
      </c>
      <c r="CK14" s="25">
        <f t="shared" si="55"/>
        <v>0</v>
      </c>
      <c r="CL14" s="25">
        <f t="shared" si="56"/>
        <v>0</v>
      </c>
      <c r="CM14" s="25">
        <f t="shared" si="57"/>
        <v>0</v>
      </c>
      <c r="CN14" s="25">
        <f t="shared" si="58"/>
        <v>0</v>
      </c>
      <c r="CO14" s="25">
        <f t="shared" si="59"/>
        <v>0</v>
      </c>
      <c r="CP14" s="25">
        <f t="shared" si="60"/>
        <v>0</v>
      </c>
      <c r="CQ14" s="25">
        <f t="shared" si="61"/>
        <v>0</v>
      </c>
      <c r="CR14" s="25">
        <f t="shared" si="62"/>
        <v>0</v>
      </c>
      <c r="CS14" s="26">
        <f t="shared" si="63"/>
        <v>363</v>
      </c>
      <c r="CT14" s="27"/>
      <c r="CU14" s="28">
        <f t="shared" si="64"/>
        <v>0</v>
      </c>
      <c r="CV14" s="28">
        <f t="shared" si="65"/>
        <v>0</v>
      </c>
      <c r="CW14" s="28">
        <f t="shared" si="66"/>
        <v>0</v>
      </c>
      <c r="CX14" s="28">
        <f t="shared" si="67"/>
        <v>0</v>
      </c>
      <c r="CY14" s="28">
        <f t="shared" si="68"/>
        <v>0</v>
      </c>
      <c r="CZ14" s="28">
        <f t="shared" si="69"/>
        <v>0</v>
      </c>
      <c r="DA14" s="28">
        <f t="shared" si="70"/>
        <v>0</v>
      </c>
      <c r="DB14" s="28">
        <f t="shared" si="71"/>
        <v>0</v>
      </c>
      <c r="DC14" s="28">
        <f t="shared" si="72"/>
        <v>0</v>
      </c>
      <c r="DD14" s="28">
        <f t="shared" si="73"/>
        <v>0</v>
      </c>
      <c r="DE14" s="28">
        <f t="shared" si="74"/>
        <v>0</v>
      </c>
      <c r="DF14" s="28">
        <f t="shared" si="75"/>
        <v>0</v>
      </c>
      <c r="DG14" s="28">
        <f t="shared" si="76"/>
        <v>0</v>
      </c>
      <c r="DH14" s="28">
        <f t="shared" si="77"/>
        <v>0</v>
      </c>
      <c r="DI14" s="28">
        <f t="shared" si="78"/>
        <v>0</v>
      </c>
      <c r="DJ14" s="28">
        <f t="shared" si="79"/>
        <v>0</v>
      </c>
      <c r="DK14" s="28">
        <f t="shared" si="80"/>
        <v>0</v>
      </c>
      <c r="DL14" s="28">
        <f t="shared" si="81"/>
        <v>0</v>
      </c>
      <c r="DM14" s="28">
        <f t="shared" si="82"/>
        <v>0</v>
      </c>
      <c r="DN14" s="28">
        <f t="shared" si="83"/>
        <v>0</v>
      </c>
      <c r="DO14" s="28">
        <f t="shared" si="84"/>
        <v>0</v>
      </c>
      <c r="DP14" s="28">
        <f t="shared" si="85"/>
        <v>1</v>
      </c>
      <c r="DQ14" s="28">
        <f t="shared" si="86"/>
        <v>39</v>
      </c>
      <c r="DR14" s="28">
        <f t="shared" si="87"/>
        <v>40</v>
      </c>
      <c r="DS14" s="28">
        <f t="shared" si="88"/>
        <v>45</v>
      </c>
      <c r="DT14" s="27">
        <f t="shared" si="89"/>
        <v>45</v>
      </c>
      <c r="DU14" s="27">
        <f t="shared" si="90"/>
        <v>47</v>
      </c>
      <c r="DV14" s="27">
        <f t="shared" si="91"/>
        <v>48</v>
      </c>
      <c r="DW14" s="27">
        <f t="shared" si="92"/>
        <v>48</v>
      </c>
      <c r="DX14" s="27">
        <f t="shared" si="93"/>
        <v>50</v>
      </c>
      <c r="DY14" s="1"/>
      <c r="DZ14" s="1"/>
      <c r="EA14" s="1"/>
      <c r="EB14" s="1"/>
      <c r="EC14" s="1"/>
      <c r="ED14" s="1"/>
      <c r="EE14" s="1"/>
      <c r="EF14" s="1"/>
      <c r="EG14" s="1"/>
      <c r="EH14" s="1"/>
    </row>
    <row r="15" spans="1:138" ht="12.75" customHeight="1">
      <c r="A15" s="1">
        <v>7</v>
      </c>
      <c r="B15" s="50" t="s">
        <v>11</v>
      </c>
      <c r="C15" s="14"/>
      <c r="D15" s="23">
        <f>CS15-SUM($CU15:CHOOSE($CU$8,$CU15,$CV15,$CW15,$CX15,$CY15,$CZ15,$DA15,$DB15,$DC15,$DD15,$DE15,$DF15,$DG15,$DH15,$DI15,$DJ15,$DK15,$DL15,$DM15,$DN15,$DO15,$DP15,$DQ15,$DR15))</f>
        <v>323</v>
      </c>
      <c r="E15" s="14"/>
      <c r="F15" s="40">
        <v>4</v>
      </c>
      <c r="G15" s="38">
        <f t="shared" si="3"/>
        <v>47</v>
      </c>
      <c r="H15" s="37">
        <v>5</v>
      </c>
      <c r="I15" s="38">
        <f t="shared" si="4"/>
        <v>46</v>
      </c>
      <c r="J15" s="37">
        <v>1</v>
      </c>
      <c r="K15" s="38">
        <f t="shared" si="5"/>
        <v>50</v>
      </c>
      <c r="L15" s="37">
        <v>11</v>
      </c>
      <c r="M15" s="38">
        <f t="shared" si="6"/>
        <v>40</v>
      </c>
      <c r="N15" s="37">
        <v>7</v>
      </c>
      <c r="O15" s="38">
        <f t="shared" si="7"/>
        <v>44</v>
      </c>
      <c r="P15" s="37">
        <v>13</v>
      </c>
      <c r="Q15" s="38">
        <f t="shared" si="8"/>
        <v>38</v>
      </c>
      <c r="R15" s="32">
        <v>12</v>
      </c>
      <c r="S15" s="38">
        <f t="shared" si="9"/>
        <v>39</v>
      </c>
      <c r="T15" s="32">
        <v>5</v>
      </c>
      <c r="U15" s="38">
        <f t="shared" si="10"/>
        <v>46</v>
      </c>
      <c r="V15" s="32">
        <v>16</v>
      </c>
      <c r="W15" s="45">
        <f t="shared" si="11"/>
        <v>35</v>
      </c>
      <c r="X15" s="32">
        <v>0</v>
      </c>
      <c r="Y15" s="38">
        <f t="shared" si="12"/>
        <v>0</v>
      </c>
      <c r="Z15" s="32">
        <v>0</v>
      </c>
      <c r="AA15" s="38">
        <f t="shared" si="13"/>
        <v>0</v>
      </c>
      <c r="AB15" s="32">
        <v>0</v>
      </c>
      <c r="AC15" s="38">
        <f t="shared" si="14"/>
        <v>0</v>
      </c>
      <c r="AD15" s="32">
        <v>0</v>
      </c>
      <c r="AE15" s="38">
        <f t="shared" si="15"/>
        <v>0</v>
      </c>
      <c r="AF15" s="32">
        <v>0</v>
      </c>
      <c r="AG15" s="38">
        <f t="shared" si="16"/>
        <v>0</v>
      </c>
      <c r="AH15" s="32">
        <v>0</v>
      </c>
      <c r="AI15" s="38">
        <f t="shared" si="17"/>
        <v>0</v>
      </c>
      <c r="AJ15" s="32">
        <v>0</v>
      </c>
      <c r="AK15" s="38">
        <f t="shared" si="18"/>
        <v>0</v>
      </c>
      <c r="AL15" s="32">
        <v>0</v>
      </c>
      <c r="AM15" s="38">
        <f t="shared" si="19"/>
        <v>0</v>
      </c>
      <c r="AN15" s="32">
        <v>0</v>
      </c>
      <c r="AO15" s="38">
        <f t="shared" si="20"/>
        <v>0</v>
      </c>
      <c r="AP15" s="32">
        <v>0</v>
      </c>
      <c r="AQ15" s="38">
        <f t="shared" si="21"/>
        <v>0</v>
      </c>
      <c r="AR15" s="32">
        <v>0</v>
      </c>
      <c r="AS15" s="38">
        <f t="shared" si="22"/>
        <v>0</v>
      </c>
      <c r="AT15" s="32">
        <v>0</v>
      </c>
      <c r="AU15" s="38">
        <f t="shared" si="23"/>
        <v>0</v>
      </c>
      <c r="AV15" s="32">
        <v>0</v>
      </c>
      <c r="AW15" s="38">
        <f t="shared" si="24"/>
        <v>0</v>
      </c>
      <c r="AX15" s="32">
        <v>0</v>
      </c>
      <c r="AY15" s="38">
        <f t="shared" si="25"/>
        <v>0</v>
      </c>
      <c r="AZ15" s="32">
        <v>0</v>
      </c>
      <c r="BA15" s="38">
        <f t="shared" si="26"/>
        <v>0</v>
      </c>
      <c r="BB15" s="32">
        <v>0</v>
      </c>
      <c r="BC15" s="38">
        <f t="shared" si="27"/>
        <v>0</v>
      </c>
      <c r="BD15" s="32">
        <v>0</v>
      </c>
      <c r="BE15" s="38">
        <f t="shared" si="28"/>
        <v>0</v>
      </c>
      <c r="BF15" s="32">
        <v>0</v>
      </c>
      <c r="BG15" s="38">
        <f t="shared" si="29"/>
        <v>0</v>
      </c>
      <c r="BH15" s="32">
        <v>0</v>
      </c>
      <c r="BI15" s="38">
        <f t="shared" si="30"/>
        <v>0</v>
      </c>
      <c r="BJ15" s="32">
        <v>0</v>
      </c>
      <c r="BK15" s="38">
        <f t="shared" si="31"/>
        <v>0</v>
      </c>
      <c r="BL15" s="30">
        <v>1</v>
      </c>
      <c r="BM15" s="38">
        <f t="shared" si="32"/>
        <v>50</v>
      </c>
      <c r="BN15" s="24"/>
      <c r="BO15" s="25">
        <f t="shared" si="33"/>
        <v>47</v>
      </c>
      <c r="BP15" s="25">
        <f t="shared" si="34"/>
        <v>46</v>
      </c>
      <c r="BQ15" s="25">
        <f t="shared" si="35"/>
        <v>50</v>
      </c>
      <c r="BR15" s="25">
        <f t="shared" si="36"/>
        <v>40</v>
      </c>
      <c r="BS15" s="25">
        <f t="shared" si="37"/>
        <v>44</v>
      </c>
      <c r="BT15" s="25">
        <f t="shared" si="38"/>
        <v>38</v>
      </c>
      <c r="BU15" s="25">
        <f t="shared" si="39"/>
        <v>39</v>
      </c>
      <c r="BV15" s="25">
        <f t="shared" si="40"/>
        <v>46</v>
      </c>
      <c r="BW15" s="25">
        <f t="shared" si="41"/>
        <v>35</v>
      </c>
      <c r="BX15" s="25">
        <f t="shared" si="42"/>
        <v>0</v>
      </c>
      <c r="BY15" s="25">
        <f t="shared" si="43"/>
        <v>0</v>
      </c>
      <c r="BZ15" s="25">
        <f t="shared" si="44"/>
        <v>0</v>
      </c>
      <c r="CA15" s="25">
        <f t="shared" si="45"/>
        <v>0</v>
      </c>
      <c r="CB15" s="25">
        <f t="shared" si="46"/>
        <v>0</v>
      </c>
      <c r="CC15" s="25">
        <f t="shared" si="47"/>
        <v>0</v>
      </c>
      <c r="CD15" s="25">
        <f t="shared" si="48"/>
        <v>0</v>
      </c>
      <c r="CE15" s="25">
        <f t="shared" si="49"/>
        <v>0</v>
      </c>
      <c r="CF15" s="25">
        <f t="shared" si="50"/>
        <v>0</v>
      </c>
      <c r="CG15" s="25">
        <f t="shared" si="51"/>
        <v>0</v>
      </c>
      <c r="CH15" s="25">
        <f t="shared" si="52"/>
        <v>0</v>
      </c>
      <c r="CI15" s="25">
        <f t="shared" si="53"/>
        <v>0</v>
      </c>
      <c r="CJ15" s="25">
        <f t="shared" si="54"/>
        <v>0</v>
      </c>
      <c r="CK15" s="25">
        <f t="shared" si="55"/>
        <v>0</v>
      </c>
      <c r="CL15" s="25">
        <f t="shared" si="56"/>
        <v>0</v>
      </c>
      <c r="CM15" s="25">
        <f t="shared" si="57"/>
        <v>0</v>
      </c>
      <c r="CN15" s="25">
        <f t="shared" si="58"/>
        <v>0</v>
      </c>
      <c r="CO15" s="25">
        <f t="shared" si="59"/>
        <v>0</v>
      </c>
      <c r="CP15" s="25">
        <f t="shared" si="60"/>
        <v>0</v>
      </c>
      <c r="CQ15" s="25">
        <f t="shared" si="61"/>
        <v>0</v>
      </c>
      <c r="CR15" s="25">
        <f t="shared" si="62"/>
        <v>50</v>
      </c>
      <c r="CS15" s="26">
        <f t="shared" si="63"/>
        <v>435</v>
      </c>
      <c r="CT15" s="27"/>
      <c r="CU15" s="28">
        <f t="shared" si="64"/>
        <v>0</v>
      </c>
      <c r="CV15" s="28">
        <f t="shared" si="65"/>
        <v>0</v>
      </c>
      <c r="CW15" s="28">
        <f t="shared" si="66"/>
        <v>0</v>
      </c>
      <c r="CX15" s="28">
        <f t="shared" si="67"/>
        <v>0</v>
      </c>
      <c r="CY15" s="28">
        <f t="shared" si="68"/>
        <v>0</v>
      </c>
      <c r="CZ15" s="28">
        <f t="shared" si="69"/>
        <v>0</v>
      </c>
      <c r="DA15" s="28">
        <f t="shared" si="70"/>
        <v>0</v>
      </c>
      <c r="DB15" s="28">
        <f t="shared" si="71"/>
        <v>0</v>
      </c>
      <c r="DC15" s="28">
        <f t="shared" si="72"/>
        <v>0</v>
      </c>
      <c r="DD15" s="28">
        <f t="shared" si="73"/>
        <v>0</v>
      </c>
      <c r="DE15" s="28">
        <f t="shared" si="74"/>
        <v>0</v>
      </c>
      <c r="DF15" s="28">
        <f t="shared" si="75"/>
        <v>0</v>
      </c>
      <c r="DG15" s="28">
        <f t="shared" si="76"/>
        <v>0</v>
      </c>
      <c r="DH15" s="28">
        <f t="shared" si="77"/>
        <v>0</v>
      </c>
      <c r="DI15" s="28">
        <f t="shared" si="78"/>
        <v>0</v>
      </c>
      <c r="DJ15" s="28">
        <f t="shared" si="79"/>
        <v>0</v>
      </c>
      <c r="DK15" s="28">
        <f t="shared" si="80"/>
        <v>0</v>
      </c>
      <c r="DL15" s="28">
        <f t="shared" si="81"/>
        <v>0</v>
      </c>
      <c r="DM15" s="28">
        <f t="shared" si="82"/>
        <v>0</v>
      </c>
      <c r="DN15" s="28">
        <f t="shared" si="83"/>
        <v>0</v>
      </c>
      <c r="DO15" s="28">
        <f t="shared" si="84"/>
        <v>35</v>
      </c>
      <c r="DP15" s="28">
        <f t="shared" si="85"/>
        <v>38</v>
      </c>
      <c r="DQ15" s="28">
        <f t="shared" si="86"/>
        <v>39</v>
      </c>
      <c r="DR15" s="28">
        <f t="shared" si="87"/>
        <v>40</v>
      </c>
      <c r="DS15" s="28">
        <f t="shared" si="88"/>
        <v>44</v>
      </c>
      <c r="DT15" s="27">
        <f t="shared" si="89"/>
        <v>46</v>
      </c>
      <c r="DU15" s="27">
        <f t="shared" si="90"/>
        <v>46</v>
      </c>
      <c r="DV15" s="27">
        <f t="shared" si="91"/>
        <v>47</v>
      </c>
      <c r="DW15" s="27">
        <f t="shared" si="92"/>
        <v>50</v>
      </c>
      <c r="DX15" s="27">
        <f t="shared" si="93"/>
        <v>50</v>
      </c>
      <c r="DY15" s="1"/>
      <c r="DZ15" s="1"/>
      <c r="EA15" s="1"/>
      <c r="EB15" s="1"/>
      <c r="EC15" s="1"/>
      <c r="ED15" s="1"/>
      <c r="EE15" s="1"/>
      <c r="EF15" s="1"/>
      <c r="EG15" s="1"/>
      <c r="EH15" s="1"/>
    </row>
    <row r="16" spans="1:138" ht="12.75" customHeight="1">
      <c r="A16" s="1">
        <v>8</v>
      </c>
      <c r="B16" s="1" t="s">
        <v>10</v>
      </c>
      <c r="C16" s="14"/>
      <c r="D16" s="23">
        <f>CS16-SUM($CU16:CHOOSE($CU$8,$CU16,$CV16,$CW16,$CX16,$CY16,$CZ16,$DA16,$DB16,$DC16,$DD16,$DE16,$DF16,$DG16,$DH16,$DI16,$DJ16,$DK16,$DL16,$DM16,$DN16,$DO16,$DP16,$DQ16,$DR16))</f>
        <v>317</v>
      </c>
      <c r="E16" s="14"/>
      <c r="F16" s="40">
        <v>1</v>
      </c>
      <c r="G16" s="38">
        <f t="shared" si="3"/>
        <v>50</v>
      </c>
      <c r="H16" s="37">
        <v>14</v>
      </c>
      <c r="I16" s="38">
        <f t="shared" si="4"/>
        <v>37</v>
      </c>
      <c r="J16" s="37">
        <v>7</v>
      </c>
      <c r="K16" s="38">
        <f t="shared" si="5"/>
        <v>44</v>
      </c>
      <c r="L16" s="37">
        <v>14</v>
      </c>
      <c r="M16" s="38">
        <f t="shared" si="6"/>
        <v>37</v>
      </c>
      <c r="N16" s="37">
        <v>10</v>
      </c>
      <c r="O16" s="38">
        <f t="shared" si="7"/>
        <v>41</v>
      </c>
      <c r="P16" s="37">
        <v>5</v>
      </c>
      <c r="Q16" s="38">
        <f t="shared" si="8"/>
        <v>46</v>
      </c>
      <c r="R16" s="37">
        <v>4</v>
      </c>
      <c r="S16" s="38">
        <f t="shared" si="9"/>
        <v>47</v>
      </c>
      <c r="T16" s="32">
        <v>12</v>
      </c>
      <c r="U16" s="38">
        <f t="shared" si="10"/>
        <v>39</v>
      </c>
      <c r="V16" s="32">
        <v>10</v>
      </c>
      <c r="W16" s="45">
        <f t="shared" si="11"/>
        <v>41</v>
      </c>
      <c r="X16" s="32">
        <v>0</v>
      </c>
      <c r="Y16" s="38">
        <f t="shared" si="12"/>
        <v>0</v>
      </c>
      <c r="Z16" s="32">
        <v>0</v>
      </c>
      <c r="AA16" s="38">
        <f t="shared" si="13"/>
        <v>0</v>
      </c>
      <c r="AB16" s="32">
        <v>0</v>
      </c>
      <c r="AC16" s="38">
        <f t="shared" si="14"/>
        <v>0</v>
      </c>
      <c r="AD16" s="32">
        <v>0</v>
      </c>
      <c r="AE16" s="38">
        <f t="shared" si="15"/>
        <v>0</v>
      </c>
      <c r="AF16" s="32">
        <v>0</v>
      </c>
      <c r="AG16" s="38">
        <f t="shared" si="16"/>
        <v>0</v>
      </c>
      <c r="AH16" s="32">
        <v>0</v>
      </c>
      <c r="AI16" s="38">
        <f t="shared" si="17"/>
        <v>0</v>
      </c>
      <c r="AJ16" s="32">
        <v>0</v>
      </c>
      <c r="AK16" s="38">
        <f t="shared" si="18"/>
        <v>0</v>
      </c>
      <c r="AL16" s="32">
        <v>0</v>
      </c>
      <c r="AM16" s="38">
        <f t="shared" si="19"/>
        <v>0</v>
      </c>
      <c r="AN16" s="32">
        <v>0</v>
      </c>
      <c r="AO16" s="38">
        <f t="shared" si="20"/>
        <v>0</v>
      </c>
      <c r="AP16" s="32">
        <v>0</v>
      </c>
      <c r="AQ16" s="38">
        <f t="shared" si="21"/>
        <v>0</v>
      </c>
      <c r="AR16" s="32">
        <v>0</v>
      </c>
      <c r="AS16" s="38">
        <f t="shared" si="22"/>
        <v>0</v>
      </c>
      <c r="AT16" s="32">
        <v>0</v>
      </c>
      <c r="AU16" s="38">
        <f t="shared" si="23"/>
        <v>0</v>
      </c>
      <c r="AV16" s="32">
        <v>0</v>
      </c>
      <c r="AW16" s="38">
        <f t="shared" si="24"/>
        <v>0</v>
      </c>
      <c r="AX16" s="32">
        <v>0</v>
      </c>
      <c r="AY16" s="38">
        <f t="shared" si="25"/>
        <v>0</v>
      </c>
      <c r="AZ16" s="32">
        <v>0</v>
      </c>
      <c r="BA16" s="38">
        <f t="shared" si="26"/>
        <v>0</v>
      </c>
      <c r="BB16" s="32">
        <v>0</v>
      </c>
      <c r="BC16" s="38">
        <f t="shared" si="27"/>
        <v>0</v>
      </c>
      <c r="BD16" s="32">
        <v>0</v>
      </c>
      <c r="BE16" s="38">
        <f t="shared" si="28"/>
        <v>0</v>
      </c>
      <c r="BF16" s="32">
        <v>0</v>
      </c>
      <c r="BG16" s="38">
        <f t="shared" si="29"/>
        <v>0</v>
      </c>
      <c r="BH16" s="32">
        <v>0</v>
      </c>
      <c r="BI16" s="38">
        <f t="shared" si="30"/>
        <v>0</v>
      </c>
      <c r="BJ16" s="32">
        <v>0</v>
      </c>
      <c r="BK16" s="38">
        <f t="shared" si="31"/>
        <v>0</v>
      </c>
      <c r="BL16" s="30">
        <v>3</v>
      </c>
      <c r="BM16" s="38">
        <f t="shared" si="32"/>
        <v>48</v>
      </c>
      <c r="BN16" s="24"/>
      <c r="BO16" s="25">
        <f t="shared" si="33"/>
        <v>50</v>
      </c>
      <c r="BP16" s="25">
        <f t="shared" si="34"/>
        <v>37</v>
      </c>
      <c r="BQ16" s="25">
        <f t="shared" si="35"/>
        <v>44</v>
      </c>
      <c r="BR16" s="25">
        <f t="shared" si="36"/>
        <v>37</v>
      </c>
      <c r="BS16" s="25">
        <f t="shared" si="37"/>
        <v>41</v>
      </c>
      <c r="BT16" s="25">
        <f t="shared" si="38"/>
        <v>46</v>
      </c>
      <c r="BU16" s="25">
        <f t="shared" si="39"/>
        <v>47</v>
      </c>
      <c r="BV16" s="25">
        <f t="shared" si="40"/>
        <v>39</v>
      </c>
      <c r="BW16" s="25">
        <f t="shared" si="41"/>
        <v>41</v>
      </c>
      <c r="BX16" s="25">
        <f t="shared" si="42"/>
        <v>0</v>
      </c>
      <c r="BY16" s="25">
        <f t="shared" si="43"/>
        <v>0</v>
      </c>
      <c r="BZ16" s="25">
        <f t="shared" si="44"/>
        <v>0</v>
      </c>
      <c r="CA16" s="25">
        <f t="shared" si="45"/>
        <v>0</v>
      </c>
      <c r="CB16" s="25">
        <f t="shared" si="46"/>
        <v>0</v>
      </c>
      <c r="CC16" s="25">
        <f t="shared" si="47"/>
        <v>0</v>
      </c>
      <c r="CD16" s="25">
        <f t="shared" si="48"/>
        <v>0</v>
      </c>
      <c r="CE16" s="25">
        <f t="shared" si="49"/>
        <v>0</v>
      </c>
      <c r="CF16" s="25">
        <f t="shared" si="50"/>
        <v>0</v>
      </c>
      <c r="CG16" s="25">
        <f t="shared" si="51"/>
        <v>0</v>
      </c>
      <c r="CH16" s="25">
        <f t="shared" si="52"/>
        <v>0</v>
      </c>
      <c r="CI16" s="25">
        <f t="shared" si="53"/>
        <v>0</v>
      </c>
      <c r="CJ16" s="25">
        <f t="shared" si="54"/>
        <v>0</v>
      </c>
      <c r="CK16" s="25">
        <f t="shared" si="55"/>
        <v>0</v>
      </c>
      <c r="CL16" s="25">
        <f t="shared" si="56"/>
        <v>0</v>
      </c>
      <c r="CM16" s="25">
        <f t="shared" si="57"/>
        <v>0</v>
      </c>
      <c r="CN16" s="25">
        <f t="shared" si="58"/>
        <v>0</v>
      </c>
      <c r="CO16" s="25">
        <f t="shared" si="59"/>
        <v>0</v>
      </c>
      <c r="CP16" s="25">
        <f t="shared" si="60"/>
        <v>0</v>
      </c>
      <c r="CQ16" s="25">
        <f t="shared" si="61"/>
        <v>0</v>
      </c>
      <c r="CR16" s="25">
        <f t="shared" si="62"/>
        <v>48</v>
      </c>
      <c r="CS16" s="26">
        <f t="shared" si="63"/>
        <v>430</v>
      </c>
      <c r="CT16" s="27"/>
      <c r="CU16" s="28">
        <f t="shared" si="64"/>
        <v>0</v>
      </c>
      <c r="CV16" s="28">
        <f t="shared" si="65"/>
        <v>0</v>
      </c>
      <c r="CW16" s="28">
        <f t="shared" si="66"/>
        <v>0</v>
      </c>
      <c r="CX16" s="28">
        <f t="shared" si="67"/>
        <v>0</v>
      </c>
      <c r="CY16" s="28">
        <f t="shared" si="68"/>
        <v>0</v>
      </c>
      <c r="CZ16" s="28">
        <f t="shared" si="69"/>
        <v>0</v>
      </c>
      <c r="DA16" s="28">
        <f t="shared" si="70"/>
        <v>0</v>
      </c>
      <c r="DB16" s="28">
        <f t="shared" si="71"/>
        <v>0</v>
      </c>
      <c r="DC16" s="28">
        <f t="shared" si="72"/>
        <v>0</v>
      </c>
      <c r="DD16" s="28">
        <f t="shared" si="73"/>
        <v>0</v>
      </c>
      <c r="DE16" s="28">
        <f t="shared" si="74"/>
        <v>0</v>
      </c>
      <c r="DF16" s="28">
        <f t="shared" si="75"/>
        <v>0</v>
      </c>
      <c r="DG16" s="28">
        <f t="shared" si="76"/>
        <v>0</v>
      </c>
      <c r="DH16" s="28">
        <f t="shared" si="77"/>
        <v>0</v>
      </c>
      <c r="DI16" s="28">
        <f t="shared" si="78"/>
        <v>0</v>
      </c>
      <c r="DJ16" s="28">
        <f t="shared" si="79"/>
        <v>0</v>
      </c>
      <c r="DK16" s="28">
        <f t="shared" si="80"/>
        <v>0</v>
      </c>
      <c r="DL16" s="28">
        <f t="shared" si="81"/>
        <v>0</v>
      </c>
      <c r="DM16" s="28">
        <f t="shared" si="82"/>
        <v>0</v>
      </c>
      <c r="DN16" s="28">
        <f t="shared" si="83"/>
        <v>0</v>
      </c>
      <c r="DO16" s="28">
        <f t="shared" si="84"/>
        <v>37</v>
      </c>
      <c r="DP16" s="28">
        <f t="shared" si="85"/>
        <v>37</v>
      </c>
      <c r="DQ16" s="28">
        <f t="shared" si="86"/>
        <v>39</v>
      </c>
      <c r="DR16" s="28">
        <f t="shared" si="87"/>
        <v>41</v>
      </c>
      <c r="DS16" s="28">
        <f t="shared" si="88"/>
        <v>41</v>
      </c>
      <c r="DT16" s="27">
        <f t="shared" si="89"/>
        <v>44</v>
      </c>
      <c r="DU16" s="27">
        <f t="shared" si="90"/>
        <v>46</v>
      </c>
      <c r="DV16" s="27">
        <f t="shared" si="91"/>
        <v>47</v>
      </c>
      <c r="DW16" s="27">
        <f t="shared" si="92"/>
        <v>48</v>
      </c>
      <c r="DX16" s="27">
        <f t="shared" si="93"/>
        <v>50</v>
      </c>
      <c r="DY16" s="1"/>
      <c r="DZ16" s="1"/>
      <c r="EA16" s="1"/>
      <c r="EB16" s="1"/>
      <c r="EC16" s="1"/>
      <c r="ED16" s="1"/>
      <c r="EE16" s="1"/>
      <c r="EF16" s="1"/>
      <c r="EG16" s="1"/>
      <c r="EH16" s="1"/>
    </row>
    <row r="17" spans="1:138" ht="12.75" customHeight="1">
      <c r="A17" s="1">
        <v>9</v>
      </c>
      <c r="B17" s="50" t="s">
        <v>14</v>
      </c>
      <c r="C17" s="14"/>
      <c r="D17" s="23">
        <f>CS17-SUM($CU17:CHOOSE($CU$8,$CU17,$CV17,$CW17,$CX17,$CY17,$CZ17,$DA17,$DB17,$DC17,$DD17,$DE17,$DF17,$DG17,$DH17,$DI17,$DJ17,$DK17,$DL17,$DM17,$DN17,$DO17,$DP17,$DQ17,$DR17))</f>
        <v>310</v>
      </c>
      <c r="E17" s="14"/>
      <c r="F17" s="40">
        <v>50</v>
      </c>
      <c r="G17" s="38">
        <f t="shared" si="3"/>
        <v>1</v>
      </c>
      <c r="H17" s="37">
        <v>9</v>
      </c>
      <c r="I17" s="38">
        <f t="shared" si="4"/>
        <v>42</v>
      </c>
      <c r="J17" s="37">
        <v>50</v>
      </c>
      <c r="K17" s="38">
        <f t="shared" si="5"/>
        <v>1</v>
      </c>
      <c r="L17" s="37">
        <v>5</v>
      </c>
      <c r="M17" s="38">
        <f t="shared" si="6"/>
        <v>46</v>
      </c>
      <c r="N17" s="37">
        <v>6</v>
      </c>
      <c r="O17" s="38">
        <f t="shared" si="7"/>
        <v>45</v>
      </c>
      <c r="P17" s="37">
        <v>11</v>
      </c>
      <c r="Q17" s="38">
        <f t="shared" si="8"/>
        <v>40</v>
      </c>
      <c r="R17" s="32">
        <v>19</v>
      </c>
      <c r="S17" s="38">
        <f t="shared" si="9"/>
        <v>32</v>
      </c>
      <c r="T17" s="32">
        <v>8</v>
      </c>
      <c r="U17" s="38">
        <f t="shared" si="10"/>
        <v>43</v>
      </c>
      <c r="V17" s="32">
        <v>4</v>
      </c>
      <c r="W17" s="45">
        <f t="shared" si="11"/>
        <v>47</v>
      </c>
      <c r="X17" s="32">
        <v>0</v>
      </c>
      <c r="Y17" s="38">
        <f t="shared" si="12"/>
        <v>0</v>
      </c>
      <c r="Z17" s="32">
        <v>0</v>
      </c>
      <c r="AA17" s="38">
        <f t="shared" si="13"/>
        <v>0</v>
      </c>
      <c r="AB17" s="32">
        <v>0</v>
      </c>
      <c r="AC17" s="38">
        <f t="shared" si="14"/>
        <v>0</v>
      </c>
      <c r="AD17" s="32">
        <v>0</v>
      </c>
      <c r="AE17" s="38">
        <f t="shared" si="15"/>
        <v>0</v>
      </c>
      <c r="AF17" s="32">
        <v>0</v>
      </c>
      <c r="AG17" s="38">
        <f t="shared" si="16"/>
        <v>0</v>
      </c>
      <c r="AH17" s="32">
        <v>0</v>
      </c>
      <c r="AI17" s="38">
        <f t="shared" si="17"/>
        <v>0</v>
      </c>
      <c r="AJ17" s="32">
        <v>0</v>
      </c>
      <c r="AK17" s="38">
        <f t="shared" si="18"/>
        <v>0</v>
      </c>
      <c r="AL17" s="32">
        <v>0</v>
      </c>
      <c r="AM17" s="38">
        <f t="shared" si="19"/>
        <v>0</v>
      </c>
      <c r="AN17" s="32">
        <v>0</v>
      </c>
      <c r="AO17" s="38">
        <f t="shared" si="20"/>
        <v>0</v>
      </c>
      <c r="AP17" s="32">
        <v>0</v>
      </c>
      <c r="AQ17" s="38">
        <f t="shared" si="21"/>
        <v>0</v>
      </c>
      <c r="AR17" s="32">
        <v>0</v>
      </c>
      <c r="AS17" s="38">
        <f t="shared" si="22"/>
        <v>0</v>
      </c>
      <c r="AT17" s="32">
        <v>0</v>
      </c>
      <c r="AU17" s="38">
        <f t="shared" si="23"/>
        <v>0</v>
      </c>
      <c r="AV17" s="32">
        <v>0</v>
      </c>
      <c r="AW17" s="38">
        <f t="shared" si="24"/>
        <v>0</v>
      </c>
      <c r="AX17" s="32">
        <v>0</v>
      </c>
      <c r="AY17" s="38">
        <f t="shared" si="25"/>
        <v>0</v>
      </c>
      <c r="AZ17" s="32">
        <v>0</v>
      </c>
      <c r="BA17" s="38">
        <f t="shared" si="26"/>
        <v>0</v>
      </c>
      <c r="BB17" s="32">
        <v>0</v>
      </c>
      <c r="BC17" s="38">
        <f t="shared" si="27"/>
        <v>0</v>
      </c>
      <c r="BD17" s="32">
        <v>0</v>
      </c>
      <c r="BE17" s="38">
        <f t="shared" si="28"/>
        <v>0</v>
      </c>
      <c r="BF17" s="32">
        <v>0</v>
      </c>
      <c r="BG17" s="38">
        <f t="shared" si="29"/>
        <v>0</v>
      </c>
      <c r="BH17" s="32">
        <v>0</v>
      </c>
      <c r="BI17" s="38">
        <f t="shared" si="30"/>
        <v>0</v>
      </c>
      <c r="BJ17" s="32">
        <v>0</v>
      </c>
      <c r="BK17" s="38">
        <f t="shared" si="31"/>
        <v>0</v>
      </c>
      <c r="BL17" s="29">
        <v>4</v>
      </c>
      <c r="BM17" s="38">
        <f t="shared" si="32"/>
        <v>47</v>
      </c>
      <c r="BN17" s="24"/>
      <c r="BO17" s="25">
        <f t="shared" si="33"/>
        <v>1</v>
      </c>
      <c r="BP17" s="25">
        <f t="shared" si="34"/>
        <v>42</v>
      </c>
      <c r="BQ17" s="25">
        <f t="shared" si="35"/>
        <v>1</v>
      </c>
      <c r="BR17" s="25">
        <f t="shared" si="36"/>
        <v>46</v>
      </c>
      <c r="BS17" s="25">
        <f t="shared" si="37"/>
        <v>45</v>
      </c>
      <c r="BT17" s="25">
        <f t="shared" si="38"/>
        <v>40</v>
      </c>
      <c r="BU17" s="25">
        <f t="shared" si="39"/>
        <v>32</v>
      </c>
      <c r="BV17" s="25">
        <f t="shared" si="40"/>
        <v>43</v>
      </c>
      <c r="BW17" s="25">
        <f t="shared" si="41"/>
        <v>47</v>
      </c>
      <c r="BX17" s="25">
        <f t="shared" si="42"/>
        <v>0</v>
      </c>
      <c r="BY17" s="25">
        <f t="shared" si="43"/>
        <v>0</v>
      </c>
      <c r="BZ17" s="25">
        <f t="shared" si="44"/>
        <v>0</v>
      </c>
      <c r="CA17" s="25">
        <f t="shared" si="45"/>
        <v>0</v>
      </c>
      <c r="CB17" s="25">
        <f t="shared" si="46"/>
        <v>0</v>
      </c>
      <c r="CC17" s="25">
        <f t="shared" si="47"/>
        <v>0</v>
      </c>
      <c r="CD17" s="25">
        <f t="shared" si="48"/>
        <v>0</v>
      </c>
      <c r="CE17" s="25">
        <f t="shared" si="49"/>
        <v>0</v>
      </c>
      <c r="CF17" s="25">
        <f t="shared" si="50"/>
        <v>0</v>
      </c>
      <c r="CG17" s="25">
        <f t="shared" si="51"/>
        <v>0</v>
      </c>
      <c r="CH17" s="25">
        <f t="shared" si="52"/>
        <v>0</v>
      </c>
      <c r="CI17" s="25">
        <f t="shared" si="53"/>
        <v>0</v>
      </c>
      <c r="CJ17" s="25">
        <f t="shared" si="54"/>
        <v>0</v>
      </c>
      <c r="CK17" s="25">
        <f t="shared" si="55"/>
        <v>0</v>
      </c>
      <c r="CL17" s="25">
        <f t="shared" si="56"/>
        <v>0</v>
      </c>
      <c r="CM17" s="25">
        <f t="shared" si="57"/>
        <v>0</v>
      </c>
      <c r="CN17" s="25">
        <f t="shared" si="58"/>
        <v>0</v>
      </c>
      <c r="CO17" s="25">
        <f t="shared" si="59"/>
        <v>0</v>
      </c>
      <c r="CP17" s="25">
        <f t="shared" si="60"/>
        <v>0</v>
      </c>
      <c r="CQ17" s="25">
        <f t="shared" si="61"/>
        <v>0</v>
      </c>
      <c r="CR17" s="25">
        <f t="shared" si="62"/>
        <v>47</v>
      </c>
      <c r="CS17" s="26">
        <f t="shared" si="63"/>
        <v>344</v>
      </c>
      <c r="CT17" s="27"/>
      <c r="CU17" s="28">
        <f t="shared" si="64"/>
        <v>0</v>
      </c>
      <c r="CV17" s="28">
        <f t="shared" si="65"/>
        <v>0</v>
      </c>
      <c r="CW17" s="28">
        <f t="shared" si="66"/>
        <v>0</v>
      </c>
      <c r="CX17" s="28">
        <f t="shared" si="67"/>
        <v>0</v>
      </c>
      <c r="CY17" s="28">
        <f t="shared" si="68"/>
        <v>0</v>
      </c>
      <c r="CZ17" s="28">
        <f t="shared" si="69"/>
        <v>0</v>
      </c>
      <c r="DA17" s="28">
        <f t="shared" si="70"/>
        <v>0</v>
      </c>
      <c r="DB17" s="28">
        <f t="shared" si="71"/>
        <v>0</v>
      </c>
      <c r="DC17" s="28">
        <f t="shared" si="72"/>
        <v>0</v>
      </c>
      <c r="DD17" s="28">
        <f t="shared" si="73"/>
        <v>0</v>
      </c>
      <c r="DE17" s="28">
        <f t="shared" si="74"/>
        <v>0</v>
      </c>
      <c r="DF17" s="28">
        <f t="shared" si="75"/>
        <v>0</v>
      </c>
      <c r="DG17" s="28">
        <f t="shared" si="76"/>
        <v>0</v>
      </c>
      <c r="DH17" s="28">
        <f t="shared" si="77"/>
        <v>0</v>
      </c>
      <c r="DI17" s="28">
        <f t="shared" si="78"/>
        <v>0</v>
      </c>
      <c r="DJ17" s="28">
        <f t="shared" si="79"/>
        <v>0</v>
      </c>
      <c r="DK17" s="28">
        <f t="shared" si="80"/>
        <v>0</v>
      </c>
      <c r="DL17" s="28">
        <f t="shared" si="81"/>
        <v>0</v>
      </c>
      <c r="DM17" s="28">
        <f t="shared" si="82"/>
        <v>0</v>
      </c>
      <c r="DN17" s="28">
        <f t="shared" si="83"/>
        <v>0</v>
      </c>
      <c r="DO17" s="28">
        <f t="shared" si="84"/>
        <v>1</v>
      </c>
      <c r="DP17" s="28">
        <f t="shared" si="85"/>
        <v>1</v>
      </c>
      <c r="DQ17" s="28">
        <f t="shared" si="86"/>
        <v>32</v>
      </c>
      <c r="DR17" s="28">
        <f t="shared" si="87"/>
        <v>40</v>
      </c>
      <c r="DS17" s="28">
        <f t="shared" si="88"/>
        <v>42</v>
      </c>
      <c r="DT17" s="27">
        <f t="shared" si="89"/>
        <v>43</v>
      </c>
      <c r="DU17" s="27">
        <f t="shared" si="90"/>
        <v>45</v>
      </c>
      <c r="DV17" s="27">
        <f t="shared" si="91"/>
        <v>46</v>
      </c>
      <c r="DW17" s="27">
        <f t="shared" si="92"/>
        <v>47</v>
      </c>
      <c r="DX17" s="27">
        <f t="shared" si="93"/>
        <v>47</v>
      </c>
      <c r="DY17" s="1"/>
      <c r="DZ17" s="1"/>
      <c r="EA17" s="1"/>
      <c r="EB17" s="1"/>
      <c r="EC17" s="1"/>
      <c r="ED17" s="1"/>
      <c r="EE17" s="1"/>
      <c r="EF17" s="1"/>
      <c r="EG17" s="1"/>
      <c r="EH17" s="1"/>
    </row>
    <row r="18" spans="1:138" ht="12.75" customHeight="1">
      <c r="A18" s="1">
        <v>10</v>
      </c>
      <c r="B18" s="36" t="s">
        <v>13</v>
      </c>
      <c r="C18" s="14"/>
      <c r="D18" s="23">
        <f>CS18-SUM($CU18:CHOOSE($CU$8,$CU18,$CV18,$CW18,$CX18,$CY18,$CZ18,$DA18,$DB18,$DC18,$DD18,$DE18,$DF18,$DG18,$DH18,$DI18,$DJ18,$DK18,$DL18,$DM18,$DN18,$DO18,$DP18,$DQ18,$DR18))</f>
        <v>316</v>
      </c>
      <c r="E18" s="14"/>
      <c r="F18" s="40">
        <v>6</v>
      </c>
      <c r="G18" s="38">
        <f t="shared" si="3"/>
        <v>45</v>
      </c>
      <c r="H18" s="37">
        <v>1</v>
      </c>
      <c r="I18" s="38">
        <f t="shared" si="4"/>
        <v>50</v>
      </c>
      <c r="J18" s="37">
        <v>11</v>
      </c>
      <c r="K18" s="38">
        <f t="shared" si="5"/>
        <v>40</v>
      </c>
      <c r="L18" s="37">
        <v>8</v>
      </c>
      <c r="M18" s="38">
        <f t="shared" si="6"/>
        <v>43</v>
      </c>
      <c r="N18" s="37">
        <v>9</v>
      </c>
      <c r="O18" s="38">
        <f t="shared" si="7"/>
        <v>42</v>
      </c>
      <c r="P18" s="37">
        <v>9</v>
      </c>
      <c r="Q18" s="38">
        <f t="shared" si="8"/>
        <v>42</v>
      </c>
      <c r="R18" s="32">
        <v>7</v>
      </c>
      <c r="S18" s="38">
        <f t="shared" si="9"/>
        <v>44</v>
      </c>
      <c r="T18" s="32">
        <v>6</v>
      </c>
      <c r="U18" s="38">
        <f t="shared" si="10"/>
        <v>45</v>
      </c>
      <c r="V18" s="32">
        <v>12</v>
      </c>
      <c r="W18" s="45">
        <f t="shared" si="11"/>
        <v>39</v>
      </c>
      <c r="X18" s="32">
        <v>0</v>
      </c>
      <c r="Y18" s="38">
        <f t="shared" si="12"/>
        <v>0</v>
      </c>
      <c r="Z18" s="32">
        <v>0</v>
      </c>
      <c r="AA18" s="38">
        <f t="shared" si="13"/>
        <v>0</v>
      </c>
      <c r="AB18" s="32">
        <v>0</v>
      </c>
      <c r="AC18" s="38">
        <f t="shared" si="14"/>
        <v>0</v>
      </c>
      <c r="AD18" s="32">
        <v>0</v>
      </c>
      <c r="AE18" s="38">
        <f t="shared" si="15"/>
        <v>0</v>
      </c>
      <c r="AF18" s="32">
        <v>0</v>
      </c>
      <c r="AG18" s="38">
        <f t="shared" si="16"/>
        <v>0</v>
      </c>
      <c r="AH18" s="32">
        <v>0</v>
      </c>
      <c r="AI18" s="38">
        <f t="shared" si="17"/>
        <v>0</v>
      </c>
      <c r="AJ18" s="32">
        <v>0</v>
      </c>
      <c r="AK18" s="38">
        <f t="shared" si="18"/>
        <v>0</v>
      </c>
      <c r="AL18" s="32">
        <v>0</v>
      </c>
      <c r="AM18" s="38">
        <f t="shared" si="19"/>
        <v>0</v>
      </c>
      <c r="AN18" s="32">
        <v>0</v>
      </c>
      <c r="AO18" s="38">
        <f t="shared" si="20"/>
        <v>0</v>
      </c>
      <c r="AP18" s="32">
        <v>0</v>
      </c>
      <c r="AQ18" s="38">
        <f t="shared" si="21"/>
        <v>0</v>
      </c>
      <c r="AR18" s="32">
        <v>0</v>
      </c>
      <c r="AS18" s="38">
        <f t="shared" si="22"/>
        <v>0</v>
      </c>
      <c r="AT18" s="32">
        <v>0</v>
      </c>
      <c r="AU18" s="38">
        <f t="shared" si="23"/>
        <v>0</v>
      </c>
      <c r="AV18" s="32">
        <v>0</v>
      </c>
      <c r="AW18" s="38">
        <f t="shared" si="24"/>
        <v>0</v>
      </c>
      <c r="AX18" s="32">
        <v>0</v>
      </c>
      <c r="AY18" s="38">
        <f t="shared" si="25"/>
        <v>0</v>
      </c>
      <c r="AZ18" s="32">
        <v>0</v>
      </c>
      <c r="BA18" s="38">
        <f t="shared" si="26"/>
        <v>0</v>
      </c>
      <c r="BB18" s="32">
        <v>0</v>
      </c>
      <c r="BC18" s="38">
        <f t="shared" si="27"/>
        <v>0</v>
      </c>
      <c r="BD18" s="32">
        <v>0</v>
      </c>
      <c r="BE18" s="38">
        <f t="shared" si="28"/>
        <v>0</v>
      </c>
      <c r="BF18" s="32">
        <v>0</v>
      </c>
      <c r="BG18" s="38">
        <f t="shared" si="29"/>
        <v>0</v>
      </c>
      <c r="BH18" s="32">
        <v>0</v>
      </c>
      <c r="BI18" s="38">
        <f t="shared" si="30"/>
        <v>0</v>
      </c>
      <c r="BJ18" s="32">
        <v>0</v>
      </c>
      <c r="BK18" s="38">
        <f t="shared" si="31"/>
        <v>0</v>
      </c>
      <c r="BL18" s="35">
        <v>0</v>
      </c>
      <c r="BM18" s="38">
        <f t="shared" si="32"/>
        <v>0</v>
      </c>
      <c r="BN18" s="24"/>
      <c r="BO18" s="25">
        <f>F17</f>
        <v>50</v>
      </c>
      <c r="BP18" s="25">
        <f t="shared" si="34"/>
        <v>50</v>
      </c>
      <c r="BQ18" s="25">
        <f t="shared" si="35"/>
        <v>40</v>
      </c>
      <c r="BR18" s="25">
        <f t="shared" si="36"/>
        <v>43</v>
      </c>
      <c r="BS18" s="25">
        <f t="shared" si="37"/>
        <v>42</v>
      </c>
      <c r="BT18" s="25">
        <f t="shared" si="38"/>
        <v>42</v>
      </c>
      <c r="BU18" s="25">
        <f t="shared" si="39"/>
        <v>44</v>
      </c>
      <c r="BV18" s="25">
        <f t="shared" si="40"/>
        <v>45</v>
      </c>
      <c r="BW18" s="25">
        <f t="shared" si="41"/>
        <v>39</v>
      </c>
      <c r="BX18" s="25">
        <f t="shared" si="42"/>
        <v>0</v>
      </c>
      <c r="BY18" s="25">
        <f t="shared" si="43"/>
        <v>0</v>
      </c>
      <c r="BZ18" s="25">
        <f t="shared" si="44"/>
        <v>0</v>
      </c>
      <c r="CA18" s="25">
        <f t="shared" si="45"/>
        <v>0</v>
      </c>
      <c r="CB18" s="25">
        <f t="shared" si="46"/>
        <v>0</v>
      </c>
      <c r="CC18" s="25">
        <f t="shared" si="47"/>
        <v>0</v>
      </c>
      <c r="CD18" s="25">
        <f t="shared" si="48"/>
        <v>0</v>
      </c>
      <c r="CE18" s="25">
        <f t="shared" si="49"/>
        <v>0</v>
      </c>
      <c r="CF18" s="25">
        <f t="shared" si="50"/>
        <v>0</v>
      </c>
      <c r="CG18" s="25">
        <f t="shared" si="51"/>
        <v>0</v>
      </c>
      <c r="CH18" s="25">
        <f t="shared" si="52"/>
        <v>0</v>
      </c>
      <c r="CI18" s="25">
        <f t="shared" si="53"/>
        <v>0</v>
      </c>
      <c r="CJ18" s="25">
        <f t="shared" si="54"/>
        <v>0</v>
      </c>
      <c r="CK18" s="25">
        <f t="shared" si="55"/>
        <v>0</v>
      </c>
      <c r="CL18" s="25">
        <f t="shared" si="56"/>
        <v>0</v>
      </c>
      <c r="CM18" s="25">
        <f t="shared" si="57"/>
        <v>0</v>
      </c>
      <c r="CN18" s="25">
        <f t="shared" si="58"/>
        <v>0</v>
      </c>
      <c r="CO18" s="25">
        <f t="shared" si="59"/>
        <v>0</v>
      </c>
      <c r="CP18" s="25">
        <f t="shared" si="60"/>
        <v>0</v>
      </c>
      <c r="CQ18" s="25">
        <f t="shared" si="61"/>
        <v>0</v>
      </c>
      <c r="CR18" s="25">
        <f t="shared" si="62"/>
        <v>0</v>
      </c>
      <c r="CS18" s="26">
        <f t="shared" si="63"/>
        <v>395</v>
      </c>
      <c r="CT18" s="27"/>
      <c r="CU18" s="28">
        <f t="shared" si="64"/>
        <v>0</v>
      </c>
      <c r="CV18" s="28">
        <f t="shared" si="65"/>
        <v>0</v>
      </c>
      <c r="CW18" s="28">
        <f t="shared" si="66"/>
        <v>0</v>
      </c>
      <c r="CX18" s="28">
        <f t="shared" si="67"/>
        <v>0</v>
      </c>
      <c r="CY18" s="28">
        <f t="shared" si="68"/>
        <v>0</v>
      </c>
      <c r="CZ18" s="28">
        <f t="shared" si="69"/>
        <v>0</v>
      </c>
      <c r="DA18" s="28">
        <f t="shared" si="70"/>
        <v>0</v>
      </c>
      <c r="DB18" s="28">
        <f t="shared" si="71"/>
        <v>0</v>
      </c>
      <c r="DC18" s="28">
        <f t="shared" si="72"/>
        <v>0</v>
      </c>
      <c r="DD18" s="28">
        <f t="shared" si="73"/>
        <v>0</v>
      </c>
      <c r="DE18" s="28">
        <f t="shared" si="74"/>
        <v>0</v>
      </c>
      <c r="DF18" s="28">
        <f t="shared" si="75"/>
        <v>0</v>
      </c>
      <c r="DG18" s="28">
        <f t="shared" si="76"/>
        <v>0</v>
      </c>
      <c r="DH18" s="28">
        <f t="shared" si="77"/>
        <v>0</v>
      </c>
      <c r="DI18" s="28">
        <f t="shared" si="78"/>
        <v>0</v>
      </c>
      <c r="DJ18" s="28">
        <f t="shared" si="79"/>
        <v>0</v>
      </c>
      <c r="DK18" s="28">
        <f t="shared" si="80"/>
        <v>0</v>
      </c>
      <c r="DL18" s="28">
        <f t="shared" si="81"/>
        <v>0</v>
      </c>
      <c r="DM18" s="28">
        <f t="shared" si="82"/>
        <v>0</v>
      </c>
      <c r="DN18" s="28">
        <f t="shared" si="83"/>
        <v>0</v>
      </c>
      <c r="DO18" s="28">
        <f t="shared" si="84"/>
        <v>0</v>
      </c>
      <c r="DP18" s="28">
        <f t="shared" si="85"/>
        <v>39</v>
      </c>
      <c r="DQ18" s="28">
        <f t="shared" si="86"/>
        <v>40</v>
      </c>
      <c r="DR18" s="28">
        <f t="shared" si="87"/>
        <v>42</v>
      </c>
      <c r="DS18" s="28">
        <f t="shared" si="88"/>
        <v>42</v>
      </c>
      <c r="DT18" s="27">
        <f t="shared" si="89"/>
        <v>43</v>
      </c>
      <c r="DU18" s="27">
        <f t="shared" si="90"/>
        <v>44</v>
      </c>
      <c r="DV18" s="27">
        <f t="shared" si="91"/>
        <v>45</v>
      </c>
      <c r="DW18" s="27">
        <f t="shared" si="92"/>
        <v>50</v>
      </c>
      <c r="DX18" s="27">
        <f t="shared" si="93"/>
        <v>50</v>
      </c>
      <c r="DY18" s="1"/>
      <c r="DZ18" s="1"/>
      <c r="EA18" s="1"/>
      <c r="EB18" s="1"/>
      <c r="EC18" s="1"/>
      <c r="ED18" s="1"/>
      <c r="EE18" s="1"/>
      <c r="EF18" s="1"/>
      <c r="EG18" s="1"/>
      <c r="EH18" s="1"/>
    </row>
    <row r="19" spans="1:138" ht="12.75" customHeight="1">
      <c r="A19" s="1">
        <v>11</v>
      </c>
      <c r="B19" s="33" t="s">
        <v>49</v>
      </c>
      <c r="C19" s="14"/>
      <c r="D19" s="23">
        <f>CS19-SUM($CU19:CHOOSE($CU$8,$CU19,$CV19,$CW19,$CX19,$CY19,$CZ19,$DA19,$DB19,$DC19,$DD19,$DE19,$DF19,$DG19,$DH19,$DI19,$DJ19,$DK19,$DL19,$DM19,$DN19,$DO19,$DP19,$DQ19,$DR19))</f>
        <v>299</v>
      </c>
      <c r="E19" s="14"/>
      <c r="F19" s="40">
        <v>14</v>
      </c>
      <c r="G19" s="38">
        <f t="shared" si="3"/>
        <v>37</v>
      </c>
      <c r="H19" s="37">
        <v>22</v>
      </c>
      <c r="I19" s="38">
        <f t="shared" si="4"/>
        <v>29</v>
      </c>
      <c r="J19" s="37">
        <v>15</v>
      </c>
      <c r="K19" s="38">
        <f t="shared" si="5"/>
        <v>36</v>
      </c>
      <c r="L19" s="37">
        <v>20</v>
      </c>
      <c r="M19" s="38">
        <f t="shared" si="6"/>
        <v>31</v>
      </c>
      <c r="N19" s="37">
        <v>4</v>
      </c>
      <c r="O19" s="38">
        <f t="shared" si="7"/>
        <v>47</v>
      </c>
      <c r="P19" s="37">
        <v>1</v>
      </c>
      <c r="Q19" s="38">
        <f t="shared" si="8"/>
        <v>50</v>
      </c>
      <c r="R19" s="32">
        <v>6</v>
      </c>
      <c r="S19" s="38">
        <f t="shared" si="9"/>
        <v>45</v>
      </c>
      <c r="T19" s="32">
        <v>13</v>
      </c>
      <c r="U19" s="38">
        <f t="shared" si="10"/>
        <v>38</v>
      </c>
      <c r="V19" s="32">
        <v>5</v>
      </c>
      <c r="W19" s="45">
        <f t="shared" si="11"/>
        <v>46</v>
      </c>
      <c r="X19" s="32">
        <v>0</v>
      </c>
      <c r="Y19" s="38">
        <f t="shared" si="12"/>
        <v>0</v>
      </c>
      <c r="Z19" s="32">
        <v>0</v>
      </c>
      <c r="AA19" s="38">
        <f t="shared" si="13"/>
        <v>0</v>
      </c>
      <c r="AB19" s="32">
        <v>0</v>
      </c>
      <c r="AC19" s="38">
        <f t="shared" si="14"/>
        <v>0</v>
      </c>
      <c r="AD19" s="32">
        <v>0</v>
      </c>
      <c r="AE19" s="38">
        <f t="shared" si="15"/>
        <v>0</v>
      </c>
      <c r="AF19" s="32">
        <v>0</v>
      </c>
      <c r="AG19" s="38">
        <f t="shared" si="16"/>
        <v>0</v>
      </c>
      <c r="AH19" s="32">
        <v>0</v>
      </c>
      <c r="AI19" s="38">
        <f t="shared" si="17"/>
        <v>0</v>
      </c>
      <c r="AJ19" s="32">
        <v>0</v>
      </c>
      <c r="AK19" s="38">
        <f t="shared" si="18"/>
        <v>0</v>
      </c>
      <c r="AL19" s="32">
        <v>0</v>
      </c>
      <c r="AM19" s="38">
        <f t="shared" si="19"/>
        <v>0</v>
      </c>
      <c r="AN19" s="32">
        <v>0</v>
      </c>
      <c r="AO19" s="38">
        <f t="shared" si="20"/>
        <v>0</v>
      </c>
      <c r="AP19" s="32">
        <v>0</v>
      </c>
      <c r="AQ19" s="38">
        <f t="shared" si="21"/>
        <v>0</v>
      </c>
      <c r="AR19" s="32">
        <v>0</v>
      </c>
      <c r="AS19" s="38">
        <f t="shared" si="22"/>
        <v>0</v>
      </c>
      <c r="AT19" s="32">
        <v>0</v>
      </c>
      <c r="AU19" s="38">
        <f t="shared" si="23"/>
        <v>0</v>
      </c>
      <c r="AV19" s="32">
        <v>0</v>
      </c>
      <c r="AW19" s="38">
        <f t="shared" si="24"/>
        <v>0</v>
      </c>
      <c r="AX19" s="32">
        <v>0</v>
      </c>
      <c r="AY19" s="38">
        <f t="shared" si="25"/>
        <v>0</v>
      </c>
      <c r="AZ19" s="32">
        <v>0</v>
      </c>
      <c r="BA19" s="38">
        <f t="shared" si="26"/>
        <v>0</v>
      </c>
      <c r="BB19" s="32">
        <v>0</v>
      </c>
      <c r="BC19" s="38">
        <f t="shared" si="27"/>
        <v>0</v>
      </c>
      <c r="BD19" s="32">
        <v>0</v>
      </c>
      <c r="BE19" s="38">
        <f t="shared" si="28"/>
        <v>0</v>
      </c>
      <c r="BF19" s="32">
        <v>0</v>
      </c>
      <c r="BG19" s="38">
        <f t="shared" si="29"/>
        <v>0</v>
      </c>
      <c r="BH19" s="32">
        <v>0</v>
      </c>
      <c r="BI19" s="38">
        <f t="shared" si="30"/>
        <v>0</v>
      </c>
      <c r="BJ19" s="32">
        <v>0</v>
      </c>
      <c r="BK19" s="38">
        <f t="shared" si="31"/>
        <v>0</v>
      </c>
      <c r="BL19" s="35">
        <v>0</v>
      </c>
      <c r="BM19" s="38">
        <f t="shared" si="32"/>
        <v>0</v>
      </c>
      <c r="BN19" s="24"/>
      <c r="BO19" s="25">
        <f t="shared" ref="BO19:BO49" si="94">G19</f>
        <v>37</v>
      </c>
      <c r="BP19" s="25">
        <f t="shared" si="34"/>
        <v>29</v>
      </c>
      <c r="BQ19" s="25">
        <f t="shared" si="35"/>
        <v>36</v>
      </c>
      <c r="BR19" s="25">
        <f t="shared" si="36"/>
        <v>31</v>
      </c>
      <c r="BS19" s="25">
        <f t="shared" si="37"/>
        <v>47</v>
      </c>
      <c r="BT19" s="25">
        <f t="shared" si="38"/>
        <v>50</v>
      </c>
      <c r="BU19" s="25">
        <f t="shared" si="39"/>
        <v>45</v>
      </c>
      <c r="BV19" s="25">
        <f t="shared" si="40"/>
        <v>38</v>
      </c>
      <c r="BW19" s="25">
        <f t="shared" si="41"/>
        <v>46</v>
      </c>
      <c r="BX19" s="25">
        <f t="shared" si="42"/>
        <v>0</v>
      </c>
      <c r="BY19" s="25">
        <f t="shared" si="43"/>
        <v>0</v>
      </c>
      <c r="BZ19" s="25">
        <f t="shared" si="44"/>
        <v>0</v>
      </c>
      <c r="CA19" s="25">
        <f t="shared" si="45"/>
        <v>0</v>
      </c>
      <c r="CB19" s="25">
        <f t="shared" si="46"/>
        <v>0</v>
      </c>
      <c r="CC19" s="25">
        <f t="shared" si="47"/>
        <v>0</v>
      </c>
      <c r="CD19" s="25">
        <f t="shared" si="48"/>
        <v>0</v>
      </c>
      <c r="CE19" s="25">
        <f t="shared" si="49"/>
        <v>0</v>
      </c>
      <c r="CF19" s="25">
        <f t="shared" si="50"/>
        <v>0</v>
      </c>
      <c r="CG19" s="25">
        <f t="shared" si="51"/>
        <v>0</v>
      </c>
      <c r="CH19" s="25">
        <f t="shared" si="52"/>
        <v>0</v>
      </c>
      <c r="CI19" s="25">
        <f t="shared" si="53"/>
        <v>0</v>
      </c>
      <c r="CJ19" s="25">
        <f t="shared" si="54"/>
        <v>0</v>
      </c>
      <c r="CK19" s="25">
        <f t="shared" si="55"/>
        <v>0</v>
      </c>
      <c r="CL19" s="25">
        <f t="shared" si="56"/>
        <v>0</v>
      </c>
      <c r="CM19" s="25">
        <f t="shared" si="57"/>
        <v>0</v>
      </c>
      <c r="CN19" s="25">
        <f t="shared" si="58"/>
        <v>0</v>
      </c>
      <c r="CO19" s="25">
        <f t="shared" si="59"/>
        <v>0</v>
      </c>
      <c r="CP19" s="25">
        <f t="shared" si="60"/>
        <v>0</v>
      </c>
      <c r="CQ19" s="25">
        <f t="shared" si="61"/>
        <v>0</v>
      </c>
      <c r="CR19" s="25">
        <f t="shared" si="62"/>
        <v>0</v>
      </c>
      <c r="CS19" s="26">
        <f t="shared" si="63"/>
        <v>359</v>
      </c>
      <c r="CT19" s="27"/>
      <c r="CU19" s="28">
        <f t="shared" si="64"/>
        <v>0</v>
      </c>
      <c r="CV19" s="28">
        <f t="shared" si="65"/>
        <v>0</v>
      </c>
      <c r="CW19" s="28">
        <f t="shared" si="66"/>
        <v>0</v>
      </c>
      <c r="CX19" s="28">
        <f t="shared" si="67"/>
        <v>0</v>
      </c>
      <c r="CY19" s="28">
        <f t="shared" si="68"/>
        <v>0</v>
      </c>
      <c r="CZ19" s="28">
        <f t="shared" si="69"/>
        <v>0</v>
      </c>
      <c r="DA19" s="28">
        <f t="shared" si="70"/>
        <v>0</v>
      </c>
      <c r="DB19" s="28">
        <f t="shared" si="71"/>
        <v>0</v>
      </c>
      <c r="DC19" s="28">
        <f t="shared" si="72"/>
        <v>0</v>
      </c>
      <c r="DD19" s="28">
        <f t="shared" si="73"/>
        <v>0</v>
      </c>
      <c r="DE19" s="28">
        <f t="shared" si="74"/>
        <v>0</v>
      </c>
      <c r="DF19" s="28">
        <f t="shared" si="75"/>
        <v>0</v>
      </c>
      <c r="DG19" s="28">
        <f t="shared" si="76"/>
        <v>0</v>
      </c>
      <c r="DH19" s="28">
        <f t="shared" si="77"/>
        <v>0</v>
      </c>
      <c r="DI19" s="28">
        <f t="shared" si="78"/>
        <v>0</v>
      </c>
      <c r="DJ19" s="28">
        <f t="shared" si="79"/>
        <v>0</v>
      </c>
      <c r="DK19" s="28">
        <f t="shared" si="80"/>
        <v>0</v>
      </c>
      <c r="DL19" s="28">
        <f t="shared" si="81"/>
        <v>0</v>
      </c>
      <c r="DM19" s="28">
        <f t="shared" si="82"/>
        <v>0</v>
      </c>
      <c r="DN19" s="28">
        <f t="shared" si="83"/>
        <v>0</v>
      </c>
      <c r="DO19" s="28">
        <f t="shared" si="84"/>
        <v>0</v>
      </c>
      <c r="DP19" s="28">
        <f t="shared" si="85"/>
        <v>29</v>
      </c>
      <c r="DQ19" s="28">
        <f t="shared" si="86"/>
        <v>31</v>
      </c>
      <c r="DR19" s="28">
        <f t="shared" si="87"/>
        <v>36</v>
      </c>
      <c r="DS19" s="28">
        <f t="shared" si="88"/>
        <v>37</v>
      </c>
      <c r="DT19" s="27">
        <f t="shared" si="89"/>
        <v>38</v>
      </c>
      <c r="DU19" s="27">
        <f t="shared" si="90"/>
        <v>45</v>
      </c>
      <c r="DV19" s="27">
        <f t="shared" si="91"/>
        <v>46</v>
      </c>
      <c r="DW19" s="27">
        <f t="shared" si="92"/>
        <v>47</v>
      </c>
      <c r="DX19" s="27">
        <f t="shared" si="93"/>
        <v>50</v>
      </c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ht="12.75" customHeight="1">
      <c r="A20" s="1">
        <v>12</v>
      </c>
      <c r="B20" s="36" t="s">
        <v>27</v>
      </c>
      <c r="C20" s="14"/>
      <c r="D20" s="23">
        <f>CS20-SUM($CU20:CHOOSE($CU$8,$CU20,$CV20,$CW20,$CX20,$CY20,$CZ20,$DA20,$DB20,$DC20,$DD20,$DE20,$DF20,$DG20,$DH20,$DI20,$DJ20,$DK20,$DL20,$DM20,$DN20,$DO20,$DP20,$DQ20,$DR20))</f>
        <v>296</v>
      </c>
      <c r="E20" s="14"/>
      <c r="F20" s="40">
        <v>51</v>
      </c>
      <c r="G20" s="38">
        <f t="shared" si="3"/>
        <v>0</v>
      </c>
      <c r="H20" s="37">
        <v>12</v>
      </c>
      <c r="I20" s="38">
        <f t="shared" si="4"/>
        <v>39</v>
      </c>
      <c r="J20" s="37">
        <v>12</v>
      </c>
      <c r="K20" s="38">
        <f t="shared" si="5"/>
        <v>39</v>
      </c>
      <c r="L20" s="37">
        <v>3</v>
      </c>
      <c r="M20" s="38">
        <f t="shared" si="6"/>
        <v>48</v>
      </c>
      <c r="N20" s="37">
        <v>21</v>
      </c>
      <c r="O20" s="38">
        <f t="shared" si="7"/>
        <v>30</v>
      </c>
      <c r="P20" s="37">
        <v>10</v>
      </c>
      <c r="Q20" s="38">
        <f t="shared" si="8"/>
        <v>41</v>
      </c>
      <c r="R20" s="32">
        <v>9</v>
      </c>
      <c r="S20" s="38">
        <f t="shared" si="9"/>
        <v>42</v>
      </c>
      <c r="T20" s="32">
        <v>9</v>
      </c>
      <c r="U20" s="38">
        <f t="shared" si="10"/>
        <v>42</v>
      </c>
      <c r="V20" s="32">
        <v>50</v>
      </c>
      <c r="W20" s="45">
        <f t="shared" si="11"/>
        <v>1</v>
      </c>
      <c r="X20" s="32">
        <v>0</v>
      </c>
      <c r="Y20" s="38">
        <f t="shared" si="12"/>
        <v>0</v>
      </c>
      <c r="Z20" s="32">
        <v>0</v>
      </c>
      <c r="AA20" s="38">
        <f t="shared" si="13"/>
        <v>0</v>
      </c>
      <c r="AB20" s="32">
        <v>0</v>
      </c>
      <c r="AC20" s="38">
        <f t="shared" si="14"/>
        <v>0</v>
      </c>
      <c r="AD20" s="32">
        <v>0</v>
      </c>
      <c r="AE20" s="38">
        <f t="shared" si="15"/>
        <v>0</v>
      </c>
      <c r="AF20" s="32">
        <v>0</v>
      </c>
      <c r="AG20" s="38">
        <f t="shared" si="16"/>
        <v>0</v>
      </c>
      <c r="AH20" s="32">
        <v>0</v>
      </c>
      <c r="AI20" s="38">
        <f t="shared" si="17"/>
        <v>0</v>
      </c>
      <c r="AJ20" s="32">
        <v>0</v>
      </c>
      <c r="AK20" s="38">
        <f t="shared" si="18"/>
        <v>0</v>
      </c>
      <c r="AL20" s="32">
        <v>0</v>
      </c>
      <c r="AM20" s="38">
        <f t="shared" si="19"/>
        <v>0</v>
      </c>
      <c r="AN20" s="32">
        <v>0</v>
      </c>
      <c r="AO20" s="38">
        <f t="shared" si="20"/>
        <v>0</v>
      </c>
      <c r="AP20" s="32">
        <v>0</v>
      </c>
      <c r="AQ20" s="38">
        <f t="shared" si="21"/>
        <v>0</v>
      </c>
      <c r="AR20" s="32">
        <v>0</v>
      </c>
      <c r="AS20" s="38">
        <f t="shared" si="22"/>
        <v>0</v>
      </c>
      <c r="AT20" s="32">
        <v>0</v>
      </c>
      <c r="AU20" s="38">
        <f t="shared" si="23"/>
        <v>0</v>
      </c>
      <c r="AV20" s="32">
        <v>0</v>
      </c>
      <c r="AW20" s="38">
        <f t="shared" si="24"/>
        <v>0</v>
      </c>
      <c r="AX20" s="32">
        <v>0</v>
      </c>
      <c r="AY20" s="38">
        <f t="shared" si="25"/>
        <v>0</v>
      </c>
      <c r="AZ20" s="32">
        <v>0</v>
      </c>
      <c r="BA20" s="38">
        <f t="shared" si="26"/>
        <v>0</v>
      </c>
      <c r="BB20" s="32">
        <v>0</v>
      </c>
      <c r="BC20" s="38">
        <f t="shared" si="27"/>
        <v>0</v>
      </c>
      <c r="BD20" s="32">
        <v>0</v>
      </c>
      <c r="BE20" s="38">
        <f t="shared" si="28"/>
        <v>0</v>
      </c>
      <c r="BF20" s="32">
        <v>0</v>
      </c>
      <c r="BG20" s="38">
        <f t="shared" si="29"/>
        <v>0</v>
      </c>
      <c r="BH20" s="32">
        <v>0</v>
      </c>
      <c r="BI20" s="38">
        <f t="shared" si="30"/>
        <v>0</v>
      </c>
      <c r="BJ20" s="32">
        <v>0</v>
      </c>
      <c r="BK20" s="38">
        <f t="shared" si="31"/>
        <v>0</v>
      </c>
      <c r="BL20" s="30">
        <v>6</v>
      </c>
      <c r="BM20" s="38">
        <f t="shared" si="32"/>
        <v>45</v>
      </c>
      <c r="BN20" s="24"/>
      <c r="BO20" s="25">
        <f t="shared" si="94"/>
        <v>0</v>
      </c>
      <c r="BP20" s="25">
        <f t="shared" si="34"/>
        <v>39</v>
      </c>
      <c r="BQ20" s="25">
        <f t="shared" si="35"/>
        <v>39</v>
      </c>
      <c r="BR20" s="25">
        <f t="shared" si="36"/>
        <v>48</v>
      </c>
      <c r="BS20" s="25">
        <f t="shared" si="37"/>
        <v>30</v>
      </c>
      <c r="BT20" s="25">
        <f t="shared" si="38"/>
        <v>41</v>
      </c>
      <c r="BU20" s="25">
        <f t="shared" si="39"/>
        <v>42</v>
      </c>
      <c r="BV20" s="25">
        <f t="shared" si="40"/>
        <v>42</v>
      </c>
      <c r="BW20" s="25">
        <f t="shared" si="41"/>
        <v>1</v>
      </c>
      <c r="BX20" s="25">
        <f t="shared" si="42"/>
        <v>0</v>
      </c>
      <c r="BY20" s="25">
        <f t="shared" si="43"/>
        <v>0</v>
      </c>
      <c r="BZ20" s="25">
        <f t="shared" si="44"/>
        <v>0</v>
      </c>
      <c r="CA20" s="25">
        <f t="shared" si="45"/>
        <v>0</v>
      </c>
      <c r="CB20" s="25">
        <f t="shared" si="46"/>
        <v>0</v>
      </c>
      <c r="CC20" s="25">
        <f t="shared" si="47"/>
        <v>0</v>
      </c>
      <c r="CD20" s="25">
        <f t="shared" si="48"/>
        <v>0</v>
      </c>
      <c r="CE20" s="25">
        <f t="shared" si="49"/>
        <v>0</v>
      </c>
      <c r="CF20" s="25">
        <f t="shared" si="50"/>
        <v>0</v>
      </c>
      <c r="CG20" s="25">
        <f t="shared" si="51"/>
        <v>0</v>
      </c>
      <c r="CH20" s="25">
        <f t="shared" si="52"/>
        <v>0</v>
      </c>
      <c r="CI20" s="25">
        <f t="shared" si="53"/>
        <v>0</v>
      </c>
      <c r="CJ20" s="25">
        <f t="shared" si="54"/>
        <v>0</v>
      </c>
      <c r="CK20" s="25">
        <f t="shared" si="55"/>
        <v>0</v>
      </c>
      <c r="CL20" s="25">
        <f t="shared" si="56"/>
        <v>0</v>
      </c>
      <c r="CM20" s="25">
        <f t="shared" si="57"/>
        <v>0</v>
      </c>
      <c r="CN20" s="25">
        <f t="shared" si="58"/>
        <v>0</v>
      </c>
      <c r="CO20" s="25">
        <f t="shared" si="59"/>
        <v>0</v>
      </c>
      <c r="CP20" s="25">
        <f t="shared" si="60"/>
        <v>0</v>
      </c>
      <c r="CQ20" s="25">
        <f t="shared" si="61"/>
        <v>0</v>
      </c>
      <c r="CR20" s="25">
        <f t="shared" si="62"/>
        <v>45</v>
      </c>
      <c r="CS20" s="26">
        <f t="shared" si="63"/>
        <v>327</v>
      </c>
      <c r="CT20" s="27"/>
      <c r="CU20" s="28">
        <f t="shared" si="64"/>
        <v>0</v>
      </c>
      <c r="CV20" s="28">
        <f t="shared" si="65"/>
        <v>0</v>
      </c>
      <c r="CW20" s="28">
        <f t="shared" si="66"/>
        <v>0</v>
      </c>
      <c r="CX20" s="28">
        <f t="shared" si="67"/>
        <v>0</v>
      </c>
      <c r="CY20" s="28">
        <f t="shared" si="68"/>
        <v>0</v>
      </c>
      <c r="CZ20" s="28">
        <f t="shared" si="69"/>
        <v>0</v>
      </c>
      <c r="DA20" s="28">
        <f t="shared" si="70"/>
        <v>0</v>
      </c>
      <c r="DB20" s="28">
        <f t="shared" si="71"/>
        <v>0</v>
      </c>
      <c r="DC20" s="28">
        <f t="shared" si="72"/>
        <v>0</v>
      </c>
      <c r="DD20" s="28">
        <f t="shared" si="73"/>
        <v>0</v>
      </c>
      <c r="DE20" s="28">
        <f t="shared" si="74"/>
        <v>0</v>
      </c>
      <c r="DF20" s="28">
        <f t="shared" si="75"/>
        <v>0</v>
      </c>
      <c r="DG20" s="28">
        <f t="shared" si="76"/>
        <v>0</v>
      </c>
      <c r="DH20" s="28">
        <f t="shared" si="77"/>
        <v>0</v>
      </c>
      <c r="DI20" s="28">
        <f t="shared" si="78"/>
        <v>0</v>
      </c>
      <c r="DJ20" s="28">
        <f t="shared" si="79"/>
        <v>0</v>
      </c>
      <c r="DK20" s="28">
        <f t="shared" si="80"/>
        <v>0</v>
      </c>
      <c r="DL20" s="28">
        <f t="shared" si="81"/>
        <v>0</v>
      </c>
      <c r="DM20" s="28">
        <f t="shared" si="82"/>
        <v>0</v>
      </c>
      <c r="DN20" s="28">
        <f t="shared" si="83"/>
        <v>0</v>
      </c>
      <c r="DO20" s="28">
        <f t="shared" si="84"/>
        <v>0</v>
      </c>
      <c r="DP20" s="28">
        <f t="shared" si="85"/>
        <v>1</v>
      </c>
      <c r="DQ20" s="28">
        <f t="shared" si="86"/>
        <v>30</v>
      </c>
      <c r="DR20" s="28">
        <f t="shared" si="87"/>
        <v>39</v>
      </c>
      <c r="DS20" s="28">
        <f t="shared" si="88"/>
        <v>39</v>
      </c>
      <c r="DT20" s="27">
        <f t="shared" si="89"/>
        <v>41</v>
      </c>
      <c r="DU20" s="27">
        <f t="shared" si="90"/>
        <v>42</v>
      </c>
      <c r="DV20" s="27">
        <f t="shared" si="91"/>
        <v>42</v>
      </c>
      <c r="DW20" s="27">
        <f t="shared" si="92"/>
        <v>45</v>
      </c>
      <c r="DX20" s="27">
        <f t="shared" si="93"/>
        <v>48</v>
      </c>
      <c r="DY20" s="1"/>
      <c r="DZ20" s="1"/>
      <c r="EA20" s="1"/>
      <c r="EB20" s="1"/>
      <c r="EC20" s="1"/>
      <c r="ED20" s="1"/>
      <c r="EE20" s="1"/>
      <c r="EF20" s="1"/>
      <c r="EG20" s="1"/>
      <c r="EH20" s="1"/>
    </row>
    <row r="21" spans="1:138" ht="12.75" customHeight="1">
      <c r="A21" s="1">
        <v>13</v>
      </c>
      <c r="B21" s="36" t="s">
        <v>53</v>
      </c>
      <c r="C21" s="14"/>
      <c r="D21" s="23">
        <f>CS21-SUM($CU21:CHOOSE($CU$8,$CU21,$CV21,$CW21,$CX21,$CY21,$CZ21,$DA21,$DB21,$DC21,$DD21,$DE21,$DF21,$DG21,$DH21,$DI21,$DJ21,$DK21,$DL21,$DM21,$DN21,$DO21,$DP21,$DQ21,$DR21))</f>
        <v>285</v>
      </c>
      <c r="E21" s="14"/>
      <c r="F21" s="40">
        <v>18</v>
      </c>
      <c r="G21" s="38">
        <f t="shared" si="3"/>
        <v>33</v>
      </c>
      <c r="H21" s="37">
        <v>4</v>
      </c>
      <c r="I21" s="38">
        <f t="shared" si="4"/>
        <v>47</v>
      </c>
      <c r="J21" s="37">
        <v>3</v>
      </c>
      <c r="K21" s="38">
        <f t="shared" si="5"/>
        <v>48</v>
      </c>
      <c r="L21" s="37">
        <v>9</v>
      </c>
      <c r="M21" s="38">
        <f t="shared" si="6"/>
        <v>42</v>
      </c>
      <c r="N21" s="37">
        <v>8</v>
      </c>
      <c r="O21" s="38">
        <f t="shared" si="7"/>
        <v>43</v>
      </c>
      <c r="P21" s="32">
        <v>21</v>
      </c>
      <c r="Q21" s="38">
        <f t="shared" si="8"/>
        <v>30</v>
      </c>
      <c r="R21" s="32">
        <v>10</v>
      </c>
      <c r="S21" s="38">
        <f t="shared" si="9"/>
        <v>41</v>
      </c>
      <c r="T21" s="32">
        <v>20</v>
      </c>
      <c r="U21" s="38">
        <f t="shared" si="10"/>
        <v>31</v>
      </c>
      <c r="V21" s="32">
        <v>50</v>
      </c>
      <c r="W21" s="45">
        <f t="shared" si="11"/>
        <v>1</v>
      </c>
      <c r="X21" s="32">
        <v>0</v>
      </c>
      <c r="Y21" s="38">
        <f t="shared" si="12"/>
        <v>0</v>
      </c>
      <c r="Z21" s="32">
        <v>0</v>
      </c>
      <c r="AA21" s="38">
        <f t="shared" si="13"/>
        <v>0</v>
      </c>
      <c r="AB21" s="32">
        <v>0</v>
      </c>
      <c r="AC21" s="38">
        <f t="shared" si="14"/>
        <v>0</v>
      </c>
      <c r="AD21" s="32">
        <v>0</v>
      </c>
      <c r="AE21" s="38">
        <f t="shared" si="15"/>
        <v>0</v>
      </c>
      <c r="AF21" s="32">
        <v>0</v>
      </c>
      <c r="AG21" s="38">
        <f t="shared" si="16"/>
        <v>0</v>
      </c>
      <c r="AH21" s="32">
        <v>0</v>
      </c>
      <c r="AI21" s="38">
        <f t="shared" si="17"/>
        <v>0</v>
      </c>
      <c r="AJ21" s="32">
        <v>0</v>
      </c>
      <c r="AK21" s="38">
        <f t="shared" si="18"/>
        <v>0</v>
      </c>
      <c r="AL21" s="32">
        <v>0</v>
      </c>
      <c r="AM21" s="38">
        <f t="shared" si="19"/>
        <v>0</v>
      </c>
      <c r="AN21" s="32">
        <v>0</v>
      </c>
      <c r="AO21" s="38">
        <f t="shared" si="20"/>
        <v>0</v>
      </c>
      <c r="AP21" s="32">
        <v>0</v>
      </c>
      <c r="AQ21" s="38">
        <f t="shared" si="21"/>
        <v>0</v>
      </c>
      <c r="AR21" s="32">
        <v>0</v>
      </c>
      <c r="AS21" s="38">
        <f t="shared" si="22"/>
        <v>0</v>
      </c>
      <c r="AT21" s="32">
        <v>0</v>
      </c>
      <c r="AU21" s="38">
        <f t="shared" si="23"/>
        <v>0</v>
      </c>
      <c r="AV21" s="32">
        <v>0</v>
      </c>
      <c r="AW21" s="38">
        <f t="shared" si="24"/>
        <v>0</v>
      </c>
      <c r="AX21" s="32">
        <v>0</v>
      </c>
      <c r="AY21" s="38">
        <f t="shared" si="25"/>
        <v>0</v>
      </c>
      <c r="AZ21" s="32">
        <v>0</v>
      </c>
      <c r="BA21" s="38">
        <f t="shared" si="26"/>
        <v>0</v>
      </c>
      <c r="BB21" s="32">
        <v>0</v>
      </c>
      <c r="BC21" s="38">
        <f t="shared" si="27"/>
        <v>0</v>
      </c>
      <c r="BD21" s="32">
        <v>0</v>
      </c>
      <c r="BE21" s="38">
        <f t="shared" si="28"/>
        <v>0</v>
      </c>
      <c r="BF21" s="32">
        <v>0</v>
      </c>
      <c r="BG21" s="38">
        <f t="shared" si="29"/>
        <v>0</v>
      </c>
      <c r="BH21" s="32">
        <v>0</v>
      </c>
      <c r="BI21" s="38">
        <f t="shared" si="30"/>
        <v>0</v>
      </c>
      <c r="BJ21" s="32">
        <v>0</v>
      </c>
      <c r="BK21" s="38">
        <f t="shared" si="31"/>
        <v>0</v>
      </c>
      <c r="BL21" s="29">
        <v>21</v>
      </c>
      <c r="BM21" s="38">
        <f t="shared" si="32"/>
        <v>30</v>
      </c>
      <c r="BN21" s="24"/>
      <c r="BO21" s="25">
        <f t="shared" si="94"/>
        <v>33</v>
      </c>
      <c r="BP21" s="25">
        <f t="shared" si="34"/>
        <v>47</v>
      </c>
      <c r="BQ21" s="25">
        <f t="shared" si="35"/>
        <v>48</v>
      </c>
      <c r="BR21" s="25">
        <f t="shared" si="36"/>
        <v>42</v>
      </c>
      <c r="BS21" s="25">
        <f t="shared" si="37"/>
        <v>43</v>
      </c>
      <c r="BT21" s="25">
        <f t="shared" si="38"/>
        <v>30</v>
      </c>
      <c r="BU21" s="25">
        <f t="shared" si="39"/>
        <v>41</v>
      </c>
      <c r="BV21" s="25">
        <f t="shared" si="40"/>
        <v>31</v>
      </c>
      <c r="BW21" s="25">
        <f t="shared" si="41"/>
        <v>1</v>
      </c>
      <c r="BX21" s="25">
        <f t="shared" si="42"/>
        <v>0</v>
      </c>
      <c r="BY21" s="25">
        <f t="shared" si="43"/>
        <v>0</v>
      </c>
      <c r="BZ21" s="25">
        <f t="shared" si="44"/>
        <v>0</v>
      </c>
      <c r="CA21" s="25">
        <f t="shared" si="45"/>
        <v>0</v>
      </c>
      <c r="CB21" s="25">
        <f t="shared" si="46"/>
        <v>0</v>
      </c>
      <c r="CC21" s="25">
        <f t="shared" si="47"/>
        <v>0</v>
      </c>
      <c r="CD21" s="25">
        <f t="shared" si="48"/>
        <v>0</v>
      </c>
      <c r="CE21" s="25">
        <f t="shared" si="49"/>
        <v>0</v>
      </c>
      <c r="CF21" s="25">
        <f t="shared" si="50"/>
        <v>0</v>
      </c>
      <c r="CG21" s="25">
        <f t="shared" si="51"/>
        <v>0</v>
      </c>
      <c r="CH21" s="25">
        <f t="shared" si="52"/>
        <v>0</v>
      </c>
      <c r="CI21" s="25">
        <f t="shared" si="53"/>
        <v>0</v>
      </c>
      <c r="CJ21" s="25">
        <f t="shared" si="54"/>
        <v>0</v>
      </c>
      <c r="CK21" s="25">
        <f t="shared" si="55"/>
        <v>0</v>
      </c>
      <c r="CL21" s="25">
        <f t="shared" si="56"/>
        <v>0</v>
      </c>
      <c r="CM21" s="25">
        <f t="shared" si="57"/>
        <v>0</v>
      </c>
      <c r="CN21" s="25">
        <f t="shared" si="58"/>
        <v>0</v>
      </c>
      <c r="CO21" s="25">
        <f t="shared" si="59"/>
        <v>0</v>
      </c>
      <c r="CP21" s="25">
        <f t="shared" si="60"/>
        <v>0</v>
      </c>
      <c r="CQ21" s="25">
        <f t="shared" si="61"/>
        <v>0</v>
      </c>
      <c r="CR21" s="25">
        <f t="shared" si="62"/>
        <v>30</v>
      </c>
      <c r="CS21" s="26">
        <f t="shared" si="63"/>
        <v>346</v>
      </c>
      <c r="CT21" s="27"/>
      <c r="CU21" s="28">
        <f t="shared" si="64"/>
        <v>0</v>
      </c>
      <c r="CV21" s="28">
        <f t="shared" si="65"/>
        <v>0</v>
      </c>
      <c r="CW21" s="28">
        <f t="shared" si="66"/>
        <v>0</v>
      </c>
      <c r="CX21" s="28">
        <f t="shared" si="67"/>
        <v>0</v>
      </c>
      <c r="CY21" s="28">
        <f t="shared" si="68"/>
        <v>0</v>
      </c>
      <c r="CZ21" s="28">
        <f t="shared" si="69"/>
        <v>0</v>
      </c>
      <c r="DA21" s="28">
        <f t="shared" si="70"/>
        <v>0</v>
      </c>
      <c r="DB21" s="28">
        <f t="shared" si="71"/>
        <v>0</v>
      </c>
      <c r="DC21" s="28">
        <f t="shared" si="72"/>
        <v>0</v>
      </c>
      <c r="DD21" s="28">
        <f t="shared" si="73"/>
        <v>0</v>
      </c>
      <c r="DE21" s="28">
        <f t="shared" si="74"/>
        <v>0</v>
      </c>
      <c r="DF21" s="28">
        <f t="shared" si="75"/>
        <v>0</v>
      </c>
      <c r="DG21" s="28">
        <f t="shared" si="76"/>
        <v>0</v>
      </c>
      <c r="DH21" s="28">
        <f t="shared" si="77"/>
        <v>0</v>
      </c>
      <c r="DI21" s="28">
        <f t="shared" si="78"/>
        <v>0</v>
      </c>
      <c r="DJ21" s="28">
        <f t="shared" si="79"/>
        <v>0</v>
      </c>
      <c r="DK21" s="28">
        <f t="shared" si="80"/>
        <v>0</v>
      </c>
      <c r="DL21" s="28">
        <f t="shared" si="81"/>
        <v>0</v>
      </c>
      <c r="DM21" s="28">
        <f t="shared" si="82"/>
        <v>0</v>
      </c>
      <c r="DN21" s="28">
        <f t="shared" si="83"/>
        <v>0</v>
      </c>
      <c r="DO21" s="28">
        <f t="shared" si="84"/>
        <v>1</v>
      </c>
      <c r="DP21" s="28">
        <f t="shared" si="85"/>
        <v>30</v>
      </c>
      <c r="DQ21" s="28">
        <f t="shared" si="86"/>
        <v>30</v>
      </c>
      <c r="DR21" s="28">
        <f t="shared" si="87"/>
        <v>31</v>
      </c>
      <c r="DS21" s="28">
        <f t="shared" si="88"/>
        <v>33</v>
      </c>
      <c r="DT21" s="27">
        <f t="shared" si="89"/>
        <v>41</v>
      </c>
      <c r="DU21" s="27">
        <f t="shared" si="90"/>
        <v>42</v>
      </c>
      <c r="DV21" s="27">
        <f t="shared" si="91"/>
        <v>43</v>
      </c>
      <c r="DW21" s="27">
        <f t="shared" si="92"/>
        <v>47</v>
      </c>
      <c r="DX21" s="27">
        <f t="shared" si="93"/>
        <v>48</v>
      </c>
      <c r="DY21" s="1"/>
      <c r="DZ21" s="1"/>
      <c r="EA21" s="1"/>
      <c r="EB21" s="1"/>
      <c r="EC21" s="1"/>
      <c r="ED21" s="1"/>
      <c r="EE21" s="1"/>
      <c r="EF21" s="1"/>
      <c r="EG21" s="1"/>
      <c r="EH21" s="1"/>
    </row>
    <row r="22" spans="1:138" ht="12.75" customHeight="1">
      <c r="A22" s="1">
        <v>14</v>
      </c>
      <c r="B22" s="33" t="s">
        <v>48</v>
      </c>
      <c r="C22" s="14"/>
      <c r="D22" s="23">
        <f>CS22-SUM($CU22:CHOOSE($CU$8,$CU22,$CV22,$CW22,$CX22,$CY22,$CZ22,$DA22,$DB22,$DC22,$DD22,$DE22,$DF22,$DG22,$DH22,$DI22,$DJ22,$DK22,$DL22,$DM22,$DN22,$DO22,$DP22,$DQ22,$DR22))</f>
        <v>281</v>
      </c>
      <c r="E22" s="14"/>
      <c r="F22" s="40">
        <v>7</v>
      </c>
      <c r="G22" s="38">
        <f t="shared" si="3"/>
        <v>44</v>
      </c>
      <c r="H22" s="37">
        <v>13</v>
      </c>
      <c r="I22" s="38">
        <f t="shared" si="4"/>
        <v>38</v>
      </c>
      <c r="J22" s="37">
        <v>18</v>
      </c>
      <c r="K22" s="38">
        <f t="shared" si="5"/>
        <v>33</v>
      </c>
      <c r="L22" s="37">
        <v>10</v>
      </c>
      <c r="M22" s="38">
        <f t="shared" si="6"/>
        <v>41</v>
      </c>
      <c r="N22" s="37">
        <v>16</v>
      </c>
      <c r="O22" s="38">
        <f t="shared" si="7"/>
        <v>35</v>
      </c>
      <c r="P22" s="37">
        <v>50</v>
      </c>
      <c r="Q22" s="38">
        <f t="shared" si="8"/>
        <v>1</v>
      </c>
      <c r="R22" s="32">
        <v>11</v>
      </c>
      <c r="S22" s="38">
        <f t="shared" si="9"/>
        <v>40</v>
      </c>
      <c r="T22" s="32">
        <v>22</v>
      </c>
      <c r="U22" s="38">
        <f t="shared" si="10"/>
        <v>29</v>
      </c>
      <c r="V22" s="32">
        <v>14</v>
      </c>
      <c r="W22" s="45">
        <f t="shared" si="11"/>
        <v>37</v>
      </c>
      <c r="X22" s="32">
        <v>0</v>
      </c>
      <c r="Y22" s="38">
        <f t="shared" si="12"/>
        <v>0</v>
      </c>
      <c r="Z22" s="32">
        <v>0</v>
      </c>
      <c r="AA22" s="38">
        <f t="shared" si="13"/>
        <v>0</v>
      </c>
      <c r="AB22" s="32">
        <v>0</v>
      </c>
      <c r="AC22" s="38">
        <f t="shared" si="14"/>
        <v>0</v>
      </c>
      <c r="AD22" s="32">
        <v>0</v>
      </c>
      <c r="AE22" s="38">
        <f t="shared" si="15"/>
        <v>0</v>
      </c>
      <c r="AF22" s="32">
        <v>0</v>
      </c>
      <c r="AG22" s="38">
        <f t="shared" si="16"/>
        <v>0</v>
      </c>
      <c r="AH22" s="32">
        <v>0</v>
      </c>
      <c r="AI22" s="38">
        <f t="shared" si="17"/>
        <v>0</v>
      </c>
      <c r="AJ22" s="32">
        <v>0</v>
      </c>
      <c r="AK22" s="38">
        <f t="shared" si="18"/>
        <v>0</v>
      </c>
      <c r="AL22" s="32">
        <v>0</v>
      </c>
      <c r="AM22" s="38">
        <f t="shared" si="19"/>
        <v>0</v>
      </c>
      <c r="AN22" s="32">
        <v>0</v>
      </c>
      <c r="AO22" s="38">
        <f t="shared" si="20"/>
        <v>0</v>
      </c>
      <c r="AP22" s="32">
        <v>0</v>
      </c>
      <c r="AQ22" s="38">
        <f t="shared" si="21"/>
        <v>0</v>
      </c>
      <c r="AR22" s="32">
        <v>0</v>
      </c>
      <c r="AS22" s="38">
        <f t="shared" si="22"/>
        <v>0</v>
      </c>
      <c r="AT22" s="32">
        <v>0</v>
      </c>
      <c r="AU22" s="38">
        <f t="shared" si="23"/>
        <v>0</v>
      </c>
      <c r="AV22" s="32">
        <v>0</v>
      </c>
      <c r="AW22" s="38">
        <f t="shared" si="24"/>
        <v>0</v>
      </c>
      <c r="AX22" s="32">
        <v>0</v>
      </c>
      <c r="AY22" s="38">
        <f t="shared" si="25"/>
        <v>0</v>
      </c>
      <c r="AZ22" s="32">
        <v>0</v>
      </c>
      <c r="BA22" s="38">
        <f t="shared" si="26"/>
        <v>0</v>
      </c>
      <c r="BB22" s="32">
        <v>0</v>
      </c>
      <c r="BC22" s="38">
        <f t="shared" si="27"/>
        <v>0</v>
      </c>
      <c r="BD22" s="32">
        <v>0</v>
      </c>
      <c r="BE22" s="38">
        <f t="shared" si="28"/>
        <v>0</v>
      </c>
      <c r="BF22" s="32">
        <v>0</v>
      </c>
      <c r="BG22" s="38">
        <f t="shared" si="29"/>
        <v>0</v>
      </c>
      <c r="BH22" s="32">
        <v>0</v>
      </c>
      <c r="BI22" s="38">
        <f t="shared" si="30"/>
        <v>0</v>
      </c>
      <c r="BJ22" s="32">
        <v>0</v>
      </c>
      <c r="BK22" s="38">
        <f t="shared" si="31"/>
        <v>0</v>
      </c>
      <c r="BL22" s="31">
        <v>5</v>
      </c>
      <c r="BM22" s="38">
        <f t="shared" si="32"/>
        <v>46</v>
      </c>
      <c r="BN22" s="24"/>
      <c r="BO22" s="25">
        <f t="shared" si="94"/>
        <v>44</v>
      </c>
      <c r="BP22" s="25">
        <f t="shared" si="34"/>
        <v>38</v>
      </c>
      <c r="BQ22" s="25">
        <f t="shared" si="35"/>
        <v>33</v>
      </c>
      <c r="BR22" s="25">
        <f t="shared" si="36"/>
        <v>41</v>
      </c>
      <c r="BS22" s="25">
        <f t="shared" si="37"/>
        <v>35</v>
      </c>
      <c r="BT22" s="25">
        <f t="shared" si="38"/>
        <v>1</v>
      </c>
      <c r="BU22" s="25">
        <f t="shared" si="39"/>
        <v>40</v>
      </c>
      <c r="BV22" s="25">
        <f t="shared" si="40"/>
        <v>29</v>
      </c>
      <c r="BW22" s="25">
        <f t="shared" si="41"/>
        <v>37</v>
      </c>
      <c r="BX22" s="25">
        <f t="shared" si="42"/>
        <v>0</v>
      </c>
      <c r="BY22" s="25">
        <f t="shared" si="43"/>
        <v>0</v>
      </c>
      <c r="BZ22" s="25">
        <f t="shared" si="44"/>
        <v>0</v>
      </c>
      <c r="CA22" s="25">
        <f t="shared" si="45"/>
        <v>0</v>
      </c>
      <c r="CB22" s="25">
        <f t="shared" si="46"/>
        <v>0</v>
      </c>
      <c r="CC22" s="25">
        <f t="shared" si="47"/>
        <v>0</v>
      </c>
      <c r="CD22" s="25">
        <f t="shared" si="48"/>
        <v>0</v>
      </c>
      <c r="CE22" s="25">
        <f t="shared" si="49"/>
        <v>0</v>
      </c>
      <c r="CF22" s="25">
        <f t="shared" si="50"/>
        <v>0</v>
      </c>
      <c r="CG22" s="25">
        <f t="shared" si="51"/>
        <v>0</v>
      </c>
      <c r="CH22" s="25">
        <f t="shared" si="52"/>
        <v>0</v>
      </c>
      <c r="CI22" s="25">
        <f t="shared" si="53"/>
        <v>0</v>
      </c>
      <c r="CJ22" s="25">
        <f t="shared" si="54"/>
        <v>0</v>
      </c>
      <c r="CK22" s="25">
        <f t="shared" si="55"/>
        <v>0</v>
      </c>
      <c r="CL22" s="25">
        <f t="shared" si="56"/>
        <v>0</v>
      </c>
      <c r="CM22" s="25">
        <f t="shared" si="57"/>
        <v>0</v>
      </c>
      <c r="CN22" s="25">
        <f t="shared" si="58"/>
        <v>0</v>
      </c>
      <c r="CO22" s="25">
        <f t="shared" si="59"/>
        <v>0</v>
      </c>
      <c r="CP22" s="25">
        <f t="shared" si="60"/>
        <v>0</v>
      </c>
      <c r="CQ22" s="25">
        <f t="shared" si="61"/>
        <v>0</v>
      </c>
      <c r="CR22" s="25">
        <f t="shared" si="62"/>
        <v>46</v>
      </c>
      <c r="CS22" s="26">
        <f t="shared" si="63"/>
        <v>344</v>
      </c>
      <c r="CT22" s="27"/>
      <c r="CU22" s="28">
        <f t="shared" si="64"/>
        <v>0</v>
      </c>
      <c r="CV22" s="28">
        <f t="shared" si="65"/>
        <v>0</v>
      </c>
      <c r="CW22" s="28">
        <f t="shared" si="66"/>
        <v>0</v>
      </c>
      <c r="CX22" s="28">
        <f t="shared" si="67"/>
        <v>0</v>
      </c>
      <c r="CY22" s="28">
        <f t="shared" si="68"/>
        <v>0</v>
      </c>
      <c r="CZ22" s="28">
        <f t="shared" si="69"/>
        <v>0</v>
      </c>
      <c r="DA22" s="28">
        <f t="shared" si="70"/>
        <v>0</v>
      </c>
      <c r="DB22" s="28">
        <f t="shared" si="71"/>
        <v>0</v>
      </c>
      <c r="DC22" s="28">
        <f t="shared" si="72"/>
        <v>0</v>
      </c>
      <c r="DD22" s="28">
        <f t="shared" si="73"/>
        <v>0</v>
      </c>
      <c r="DE22" s="28">
        <f t="shared" si="74"/>
        <v>0</v>
      </c>
      <c r="DF22" s="28">
        <f t="shared" si="75"/>
        <v>0</v>
      </c>
      <c r="DG22" s="28">
        <f t="shared" si="76"/>
        <v>0</v>
      </c>
      <c r="DH22" s="28">
        <f t="shared" si="77"/>
        <v>0</v>
      </c>
      <c r="DI22" s="28">
        <f t="shared" si="78"/>
        <v>0</v>
      </c>
      <c r="DJ22" s="28">
        <f t="shared" si="79"/>
        <v>0</v>
      </c>
      <c r="DK22" s="28">
        <f t="shared" si="80"/>
        <v>0</v>
      </c>
      <c r="DL22" s="28">
        <f t="shared" si="81"/>
        <v>0</v>
      </c>
      <c r="DM22" s="28">
        <f t="shared" si="82"/>
        <v>0</v>
      </c>
      <c r="DN22" s="28">
        <f t="shared" si="83"/>
        <v>0</v>
      </c>
      <c r="DO22" s="28">
        <f t="shared" si="84"/>
        <v>1</v>
      </c>
      <c r="DP22" s="28">
        <f t="shared" si="85"/>
        <v>29</v>
      </c>
      <c r="DQ22" s="28">
        <f t="shared" si="86"/>
        <v>33</v>
      </c>
      <c r="DR22" s="28">
        <f t="shared" si="87"/>
        <v>35</v>
      </c>
      <c r="DS22" s="28">
        <f t="shared" si="88"/>
        <v>37</v>
      </c>
      <c r="DT22" s="27">
        <f t="shared" si="89"/>
        <v>38</v>
      </c>
      <c r="DU22" s="27">
        <f t="shared" si="90"/>
        <v>40</v>
      </c>
      <c r="DV22" s="27">
        <f t="shared" si="91"/>
        <v>41</v>
      </c>
      <c r="DW22" s="27">
        <f t="shared" si="92"/>
        <v>44</v>
      </c>
      <c r="DX22" s="27">
        <f t="shared" si="93"/>
        <v>46</v>
      </c>
      <c r="DY22" s="1"/>
      <c r="DZ22" s="1"/>
      <c r="EA22" s="1"/>
      <c r="EB22" s="1"/>
      <c r="EC22" s="1"/>
      <c r="ED22" s="1"/>
      <c r="EE22" s="1"/>
      <c r="EF22" s="1"/>
      <c r="EG22" s="1"/>
      <c r="EH22" s="1"/>
    </row>
    <row r="23" spans="1:138" ht="12.75" customHeight="1">
      <c r="A23" s="1">
        <v>15</v>
      </c>
      <c r="B23" s="36" t="s">
        <v>35</v>
      </c>
      <c r="C23" s="14"/>
      <c r="D23" s="23">
        <f>CS23-SUM($CU23:CHOOSE($CU$8,$CU23,$CV23,$CW23,$CX23,$CY23,$CZ23,$DA23,$DB23,$DC23,$DD23,$DE23,$DF23,$DG23,$DH23,$DI23,$DJ23,$DK23,$DL23,$DM23,$DN23,$DO23,$DP23,$DQ23,$DR23))</f>
        <v>275</v>
      </c>
      <c r="E23" s="14"/>
      <c r="F23" s="40">
        <v>13</v>
      </c>
      <c r="G23" s="38">
        <f t="shared" si="3"/>
        <v>38</v>
      </c>
      <c r="H23" s="37">
        <v>15</v>
      </c>
      <c r="I23" s="38">
        <f t="shared" si="4"/>
        <v>36</v>
      </c>
      <c r="J23" s="37">
        <v>20</v>
      </c>
      <c r="K23" s="38">
        <f t="shared" si="5"/>
        <v>31</v>
      </c>
      <c r="L23" s="37">
        <v>13</v>
      </c>
      <c r="M23" s="38">
        <f t="shared" si="6"/>
        <v>38</v>
      </c>
      <c r="N23" s="37">
        <v>19</v>
      </c>
      <c r="O23" s="38">
        <f t="shared" si="7"/>
        <v>32</v>
      </c>
      <c r="P23" s="37">
        <v>18</v>
      </c>
      <c r="Q23" s="38">
        <f t="shared" si="8"/>
        <v>33</v>
      </c>
      <c r="R23" s="32">
        <v>5</v>
      </c>
      <c r="S23" s="38">
        <f t="shared" si="9"/>
        <v>46</v>
      </c>
      <c r="T23" s="32">
        <v>21</v>
      </c>
      <c r="U23" s="38">
        <f t="shared" si="10"/>
        <v>30</v>
      </c>
      <c r="V23" s="32">
        <v>13</v>
      </c>
      <c r="W23" s="45">
        <f t="shared" si="11"/>
        <v>38</v>
      </c>
      <c r="X23" s="32">
        <v>0</v>
      </c>
      <c r="Y23" s="38">
        <f t="shared" si="12"/>
        <v>0</v>
      </c>
      <c r="Z23" s="32">
        <v>0</v>
      </c>
      <c r="AA23" s="38">
        <f t="shared" si="13"/>
        <v>0</v>
      </c>
      <c r="AB23" s="32">
        <v>0</v>
      </c>
      <c r="AC23" s="38">
        <f t="shared" si="14"/>
        <v>0</v>
      </c>
      <c r="AD23" s="32">
        <v>0</v>
      </c>
      <c r="AE23" s="38">
        <f t="shared" si="15"/>
        <v>0</v>
      </c>
      <c r="AF23" s="32">
        <v>0</v>
      </c>
      <c r="AG23" s="38">
        <f t="shared" si="16"/>
        <v>0</v>
      </c>
      <c r="AH23" s="32">
        <v>0</v>
      </c>
      <c r="AI23" s="38">
        <f t="shared" si="17"/>
        <v>0</v>
      </c>
      <c r="AJ23" s="32">
        <v>0</v>
      </c>
      <c r="AK23" s="38">
        <f t="shared" si="18"/>
        <v>0</v>
      </c>
      <c r="AL23" s="32">
        <v>0</v>
      </c>
      <c r="AM23" s="38">
        <f t="shared" si="19"/>
        <v>0</v>
      </c>
      <c r="AN23" s="32">
        <v>0</v>
      </c>
      <c r="AO23" s="38">
        <f t="shared" si="20"/>
        <v>0</v>
      </c>
      <c r="AP23" s="32">
        <v>0</v>
      </c>
      <c r="AQ23" s="38">
        <f t="shared" si="21"/>
        <v>0</v>
      </c>
      <c r="AR23" s="32">
        <v>0</v>
      </c>
      <c r="AS23" s="38">
        <f t="shared" si="22"/>
        <v>0</v>
      </c>
      <c r="AT23" s="32">
        <v>0</v>
      </c>
      <c r="AU23" s="38">
        <f t="shared" si="23"/>
        <v>0</v>
      </c>
      <c r="AV23" s="32">
        <v>0</v>
      </c>
      <c r="AW23" s="38">
        <f t="shared" si="24"/>
        <v>0</v>
      </c>
      <c r="AX23" s="32">
        <v>0</v>
      </c>
      <c r="AY23" s="38">
        <f t="shared" si="25"/>
        <v>0</v>
      </c>
      <c r="AZ23" s="32">
        <v>0</v>
      </c>
      <c r="BA23" s="38">
        <f t="shared" si="26"/>
        <v>0</v>
      </c>
      <c r="BB23" s="32">
        <v>0</v>
      </c>
      <c r="BC23" s="38">
        <f t="shared" si="27"/>
        <v>0</v>
      </c>
      <c r="BD23" s="32">
        <v>0</v>
      </c>
      <c r="BE23" s="38">
        <f t="shared" si="28"/>
        <v>0</v>
      </c>
      <c r="BF23" s="32">
        <v>0</v>
      </c>
      <c r="BG23" s="38">
        <f t="shared" si="29"/>
        <v>0</v>
      </c>
      <c r="BH23" s="32">
        <v>0</v>
      </c>
      <c r="BI23" s="38">
        <f t="shared" si="30"/>
        <v>0</v>
      </c>
      <c r="BJ23" s="32">
        <v>0</v>
      </c>
      <c r="BK23" s="38">
        <f t="shared" si="31"/>
        <v>0</v>
      </c>
      <c r="BL23" s="29">
        <v>5</v>
      </c>
      <c r="BM23" s="38">
        <f t="shared" si="32"/>
        <v>46</v>
      </c>
      <c r="BN23" s="24"/>
      <c r="BO23" s="25">
        <f t="shared" si="94"/>
        <v>38</v>
      </c>
      <c r="BP23" s="25">
        <f t="shared" si="34"/>
        <v>36</v>
      </c>
      <c r="BQ23" s="25">
        <f t="shared" si="35"/>
        <v>31</v>
      </c>
      <c r="BR23" s="25">
        <f t="shared" si="36"/>
        <v>38</v>
      </c>
      <c r="BS23" s="25">
        <f t="shared" si="37"/>
        <v>32</v>
      </c>
      <c r="BT23" s="25">
        <f t="shared" si="38"/>
        <v>33</v>
      </c>
      <c r="BU23" s="25">
        <f t="shared" si="39"/>
        <v>46</v>
      </c>
      <c r="BV23" s="25">
        <f t="shared" si="40"/>
        <v>30</v>
      </c>
      <c r="BW23" s="25">
        <f t="shared" si="41"/>
        <v>38</v>
      </c>
      <c r="BX23" s="25">
        <f t="shared" si="42"/>
        <v>0</v>
      </c>
      <c r="BY23" s="25">
        <f t="shared" si="43"/>
        <v>0</v>
      </c>
      <c r="BZ23" s="25">
        <f t="shared" si="44"/>
        <v>0</v>
      </c>
      <c r="CA23" s="25">
        <f t="shared" si="45"/>
        <v>0</v>
      </c>
      <c r="CB23" s="25">
        <f t="shared" si="46"/>
        <v>0</v>
      </c>
      <c r="CC23" s="25">
        <f t="shared" si="47"/>
        <v>0</v>
      </c>
      <c r="CD23" s="25">
        <f t="shared" si="48"/>
        <v>0</v>
      </c>
      <c r="CE23" s="25">
        <f t="shared" si="49"/>
        <v>0</v>
      </c>
      <c r="CF23" s="25">
        <f t="shared" si="50"/>
        <v>0</v>
      </c>
      <c r="CG23" s="25">
        <f t="shared" si="51"/>
        <v>0</v>
      </c>
      <c r="CH23" s="25">
        <f t="shared" si="52"/>
        <v>0</v>
      </c>
      <c r="CI23" s="25">
        <f t="shared" si="53"/>
        <v>0</v>
      </c>
      <c r="CJ23" s="25">
        <f t="shared" si="54"/>
        <v>0</v>
      </c>
      <c r="CK23" s="25">
        <f t="shared" si="55"/>
        <v>0</v>
      </c>
      <c r="CL23" s="25">
        <f t="shared" si="56"/>
        <v>0</v>
      </c>
      <c r="CM23" s="25">
        <f t="shared" si="57"/>
        <v>0</v>
      </c>
      <c r="CN23" s="25">
        <f t="shared" si="58"/>
        <v>0</v>
      </c>
      <c r="CO23" s="25">
        <f t="shared" si="59"/>
        <v>0</v>
      </c>
      <c r="CP23" s="25">
        <f t="shared" si="60"/>
        <v>0</v>
      </c>
      <c r="CQ23" s="25">
        <f t="shared" si="61"/>
        <v>0</v>
      </c>
      <c r="CR23" s="25">
        <f t="shared" si="62"/>
        <v>46</v>
      </c>
      <c r="CS23" s="26">
        <f t="shared" si="63"/>
        <v>368</v>
      </c>
      <c r="CT23" s="27"/>
      <c r="CU23" s="28">
        <f t="shared" si="64"/>
        <v>0</v>
      </c>
      <c r="CV23" s="28">
        <f t="shared" si="65"/>
        <v>0</v>
      </c>
      <c r="CW23" s="28">
        <f t="shared" si="66"/>
        <v>0</v>
      </c>
      <c r="CX23" s="28">
        <f t="shared" si="67"/>
        <v>0</v>
      </c>
      <c r="CY23" s="28">
        <f t="shared" si="68"/>
        <v>0</v>
      </c>
      <c r="CZ23" s="28">
        <f t="shared" si="69"/>
        <v>0</v>
      </c>
      <c r="DA23" s="28">
        <f t="shared" si="70"/>
        <v>0</v>
      </c>
      <c r="DB23" s="28">
        <f t="shared" si="71"/>
        <v>0</v>
      </c>
      <c r="DC23" s="28">
        <f t="shared" si="72"/>
        <v>0</v>
      </c>
      <c r="DD23" s="28">
        <f t="shared" si="73"/>
        <v>0</v>
      </c>
      <c r="DE23" s="28">
        <f t="shared" si="74"/>
        <v>0</v>
      </c>
      <c r="DF23" s="28">
        <f t="shared" si="75"/>
        <v>0</v>
      </c>
      <c r="DG23" s="28">
        <f t="shared" si="76"/>
        <v>0</v>
      </c>
      <c r="DH23" s="28">
        <f t="shared" si="77"/>
        <v>0</v>
      </c>
      <c r="DI23" s="28">
        <f t="shared" si="78"/>
        <v>0</v>
      </c>
      <c r="DJ23" s="28">
        <f t="shared" si="79"/>
        <v>0</v>
      </c>
      <c r="DK23" s="28">
        <f t="shared" si="80"/>
        <v>0</v>
      </c>
      <c r="DL23" s="28">
        <f t="shared" si="81"/>
        <v>0</v>
      </c>
      <c r="DM23" s="28">
        <f t="shared" si="82"/>
        <v>0</v>
      </c>
      <c r="DN23" s="28">
        <f t="shared" si="83"/>
        <v>0</v>
      </c>
      <c r="DO23" s="28">
        <f t="shared" si="84"/>
        <v>30</v>
      </c>
      <c r="DP23" s="28">
        <f t="shared" si="85"/>
        <v>31</v>
      </c>
      <c r="DQ23" s="28">
        <f t="shared" si="86"/>
        <v>32</v>
      </c>
      <c r="DR23" s="28">
        <f t="shared" si="87"/>
        <v>33</v>
      </c>
      <c r="DS23" s="28">
        <f t="shared" si="88"/>
        <v>36</v>
      </c>
      <c r="DT23" s="27">
        <f t="shared" si="89"/>
        <v>38</v>
      </c>
      <c r="DU23" s="27">
        <f t="shared" si="90"/>
        <v>38</v>
      </c>
      <c r="DV23" s="27">
        <f t="shared" si="91"/>
        <v>38</v>
      </c>
      <c r="DW23" s="27">
        <f t="shared" si="92"/>
        <v>46</v>
      </c>
      <c r="DX23" s="27">
        <f t="shared" si="93"/>
        <v>46</v>
      </c>
      <c r="DY23" s="1"/>
      <c r="DZ23" s="1"/>
      <c r="EA23" s="1"/>
      <c r="EB23" s="1"/>
      <c r="EC23" s="1"/>
      <c r="ED23" s="1"/>
      <c r="EE23" s="1"/>
      <c r="EF23" s="1"/>
      <c r="EG23" s="1"/>
      <c r="EH23" s="1"/>
    </row>
    <row r="24" spans="1:138" ht="13">
      <c r="A24" s="1">
        <v>16</v>
      </c>
      <c r="B24" s="36" t="s">
        <v>40</v>
      </c>
      <c r="C24" s="14"/>
      <c r="D24" s="23">
        <f>CS24-SUM($CU24:CHOOSE($CU$8,$CU24,$CV24,$CW24,$CX24,$CY24,$CZ24,$DA24,$DB24,$DC24,$DD24,$DE24,$DF24,$DG24,$DH24,$DI24,$DJ24,$DK24,$DL24,$DM24,$DN24,$DO24,$DP24,$DQ24,$DR24))</f>
        <v>273</v>
      </c>
      <c r="E24" s="14"/>
      <c r="F24" s="40">
        <v>20</v>
      </c>
      <c r="G24" s="38">
        <f t="shared" si="3"/>
        <v>31</v>
      </c>
      <c r="H24" s="37">
        <v>8</v>
      </c>
      <c r="I24" s="38">
        <f t="shared" si="4"/>
        <v>43</v>
      </c>
      <c r="J24" s="37">
        <v>8</v>
      </c>
      <c r="K24" s="38">
        <f t="shared" si="5"/>
        <v>43</v>
      </c>
      <c r="L24" s="37">
        <v>31</v>
      </c>
      <c r="M24" s="38">
        <f t="shared" si="6"/>
        <v>20</v>
      </c>
      <c r="N24" s="37">
        <v>26</v>
      </c>
      <c r="O24" s="38">
        <f t="shared" si="7"/>
        <v>25</v>
      </c>
      <c r="P24" s="37">
        <v>16</v>
      </c>
      <c r="Q24" s="38">
        <f t="shared" si="8"/>
        <v>35</v>
      </c>
      <c r="R24" s="32">
        <v>18</v>
      </c>
      <c r="S24" s="38">
        <f t="shared" si="9"/>
        <v>33</v>
      </c>
      <c r="T24" s="32">
        <v>24</v>
      </c>
      <c r="U24" s="38">
        <f t="shared" si="10"/>
        <v>27</v>
      </c>
      <c r="V24" s="32">
        <v>6</v>
      </c>
      <c r="W24" s="45">
        <f t="shared" si="11"/>
        <v>45</v>
      </c>
      <c r="X24" s="32">
        <v>0</v>
      </c>
      <c r="Y24" s="38">
        <f t="shared" si="12"/>
        <v>0</v>
      </c>
      <c r="Z24" s="32">
        <v>0</v>
      </c>
      <c r="AA24" s="38">
        <f t="shared" si="13"/>
        <v>0</v>
      </c>
      <c r="AB24" s="32">
        <v>0</v>
      </c>
      <c r="AC24" s="38">
        <f t="shared" si="14"/>
        <v>0</v>
      </c>
      <c r="AD24" s="32">
        <v>0</v>
      </c>
      <c r="AE24" s="38">
        <f t="shared" si="15"/>
        <v>0</v>
      </c>
      <c r="AF24" s="32">
        <v>0</v>
      </c>
      <c r="AG24" s="38">
        <f t="shared" si="16"/>
        <v>0</v>
      </c>
      <c r="AH24" s="32">
        <v>0</v>
      </c>
      <c r="AI24" s="38">
        <f t="shared" si="17"/>
        <v>0</v>
      </c>
      <c r="AJ24" s="32">
        <v>0</v>
      </c>
      <c r="AK24" s="38">
        <f t="shared" si="18"/>
        <v>0</v>
      </c>
      <c r="AL24" s="32">
        <v>0</v>
      </c>
      <c r="AM24" s="38">
        <f t="shared" si="19"/>
        <v>0</v>
      </c>
      <c r="AN24" s="32">
        <v>0</v>
      </c>
      <c r="AO24" s="38">
        <f t="shared" si="20"/>
        <v>0</v>
      </c>
      <c r="AP24" s="32">
        <v>0</v>
      </c>
      <c r="AQ24" s="38">
        <f t="shared" si="21"/>
        <v>0</v>
      </c>
      <c r="AR24" s="32">
        <v>0</v>
      </c>
      <c r="AS24" s="38">
        <f t="shared" si="22"/>
        <v>0</v>
      </c>
      <c r="AT24" s="32">
        <v>0</v>
      </c>
      <c r="AU24" s="38">
        <f t="shared" si="23"/>
        <v>0</v>
      </c>
      <c r="AV24" s="32">
        <v>0</v>
      </c>
      <c r="AW24" s="38">
        <f t="shared" si="24"/>
        <v>0</v>
      </c>
      <c r="AX24" s="32">
        <v>0</v>
      </c>
      <c r="AY24" s="38">
        <f t="shared" si="25"/>
        <v>0</v>
      </c>
      <c r="AZ24" s="32">
        <v>0</v>
      </c>
      <c r="BA24" s="38">
        <f t="shared" si="26"/>
        <v>0</v>
      </c>
      <c r="BB24" s="32">
        <v>0</v>
      </c>
      <c r="BC24" s="38">
        <f t="shared" si="27"/>
        <v>0</v>
      </c>
      <c r="BD24" s="32">
        <v>0</v>
      </c>
      <c r="BE24" s="38">
        <f t="shared" si="28"/>
        <v>0</v>
      </c>
      <c r="BF24" s="32">
        <v>0</v>
      </c>
      <c r="BG24" s="38">
        <f t="shared" si="29"/>
        <v>0</v>
      </c>
      <c r="BH24" s="32">
        <v>0</v>
      </c>
      <c r="BI24" s="38">
        <f t="shared" si="30"/>
        <v>0</v>
      </c>
      <c r="BJ24" s="32">
        <v>0</v>
      </c>
      <c r="BK24" s="38">
        <f t="shared" si="31"/>
        <v>0</v>
      </c>
      <c r="BL24" s="31">
        <v>4</v>
      </c>
      <c r="BM24" s="38">
        <v>43</v>
      </c>
      <c r="BN24" s="24"/>
      <c r="BO24" s="25">
        <f t="shared" si="94"/>
        <v>31</v>
      </c>
      <c r="BP24" s="25">
        <f t="shared" si="34"/>
        <v>43</v>
      </c>
      <c r="BQ24" s="25">
        <f t="shared" si="35"/>
        <v>43</v>
      </c>
      <c r="BR24" s="25">
        <f t="shared" si="36"/>
        <v>20</v>
      </c>
      <c r="BS24" s="25">
        <f t="shared" si="37"/>
        <v>25</v>
      </c>
      <c r="BT24" s="25">
        <f t="shared" si="38"/>
        <v>35</v>
      </c>
      <c r="BU24" s="25">
        <f t="shared" si="39"/>
        <v>33</v>
      </c>
      <c r="BV24" s="25">
        <f t="shared" si="40"/>
        <v>27</v>
      </c>
      <c r="BW24" s="25">
        <f t="shared" si="41"/>
        <v>45</v>
      </c>
      <c r="BX24" s="25">
        <f t="shared" si="42"/>
        <v>0</v>
      </c>
      <c r="BY24" s="25">
        <f t="shared" si="43"/>
        <v>0</v>
      </c>
      <c r="BZ24" s="25">
        <f t="shared" si="44"/>
        <v>0</v>
      </c>
      <c r="CA24" s="25">
        <f t="shared" si="45"/>
        <v>0</v>
      </c>
      <c r="CB24" s="25">
        <f t="shared" si="46"/>
        <v>0</v>
      </c>
      <c r="CC24" s="25">
        <f t="shared" si="47"/>
        <v>0</v>
      </c>
      <c r="CD24" s="25">
        <f t="shared" si="48"/>
        <v>0</v>
      </c>
      <c r="CE24" s="25">
        <f t="shared" si="49"/>
        <v>0</v>
      </c>
      <c r="CF24" s="25">
        <f t="shared" si="50"/>
        <v>0</v>
      </c>
      <c r="CG24" s="25">
        <f t="shared" si="51"/>
        <v>0</v>
      </c>
      <c r="CH24" s="25">
        <f t="shared" si="52"/>
        <v>0</v>
      </c>
      <c r="CI24" s="25">
        <f t="shared" si="53"/>
        <v>0</v>
      </c>
      <c r="CJ24" s="25">
        <f t="shared" si="54"/>
        <v>0</v>
      </c>
      <c r="CK24" s="25">
        <f t="shared" si="55"/>
        <v>0</v>
      </c>
      <c r="CL24" s="25">
        <f t="shared" si="56"/>
        <v>0</v>
      </c>
      <c r="CM24" s="25">
        <f t="shared" si="57"/>
        <v>0</v>
      </c>
      <c r="CN24" s="25">
        <f t="shared" si="58"/>
        <v>0</v>
      </c>
      <c r="CO24" s="25">
        <f t="shared" si="59"/>
        <v>0</v>
      </c>
      <c r="CP24" s="25">
        <f t="shared" si="60"/>
        <v>0</v>
      </c>
      <c r="CQ24" s="25">
        <f t="shared" si="61"/>
        <v>0</v>
      </c>
      <c r="CR24" s="25">
        <f t="shared" si="62"/>
        <v>43</v>
      </c>
      <c r="CS24" s="26">
        <f t="shared" si="63"/>
        <v>345</v>
      </c>
      <c r="CT24" s="27"/>
      <c r="CU24" s="28">
        <f t="shared" si="64"/>
        <v>0</v>
      </c>
      <c r="CV24" s="28">
        <f t="shared" si="65"/>
        <v>0</v>
      </c>
      <c r="CW24" s="28">
        <f t="shared" si="66"/>
        <v>0</v>
      </c>
      <c r="CX24" s="28">
        <f t="shared" si="67"/>
        <v>0</v>
      </c>
      <c r="CY24" s="28">
        <f t="shared" si="68"/>
        <v>0</v>
      </c>
      <c r="CZ24" s="28">
        <f t="shared" si="69"/>
        <v>0</v>
      </c>
      <c r="DA24" s="28">
        <f t="shared" si="70"/>
        <v>0</v>
      </c>
      <c r="DB24" s="28">
        <f t="shared" si="71"/>
        <v>0</v>
      </c>
      <c r="DC24" s="28">
        <f t="shared" si="72"/>
        <v>0</v>
      </c>
      <c r="DD24" s="28">
        <f t="shared" si="73"/>
        <v>0</v>
      </c>
      <c r="DE24" s="28">
        <f t="shared" si="74"/>
        <v>0</v>
      </c>
      <c r="DF24" s="28">
        <f t="shared" si="75"/>
        <v>0</v>
      </c>
      <c r="DG24" s="28">
        <f t="shared" si="76"/>
        <v>0</v>
      </c>
      <c r="DH24" s="28">
        <f t="shared" si="77"/>
        <v>0</v>
      </c>
      <c r="DI24" s="28">
        <f t="shared" si="78"/>
        <v>0</v>
      </c>
      <c r="DJ24" s="28">
        <f t="shared" si="79"/>
        <v>0</v>
      </c>
      <c r="DK24" s="28">
        <f t="shared" si="80"/>
        <v>0</v>
      </c>
      <c r="DL24" s="28">
        <f t="shared" si="81"/>
        <v>0</v>
      </c>
      <c r="DM24" s="28">
        <f t="shared" si="82"/>
        <v>0</v>
      </c>
      <c r="DN24" s="28">
        <f t="shared" si="83"/>
        <v>0</v>
      </c>
      <c r="DO24" s="28">
        <f t="shared" si="84"/>
        <v>20</v>
      </c>
      <c r="DP24" s="28">
        <f t="shared" si="85"/>
        <v>25</v>
      </c>
      <c r="DQ24" s="28">
        <f t="shared" si="86"/>
        <v>27</v>
      </c>
      <c r="DR24" s="28">
        <f t="shared" si="87"/>
        <v>31</v>
      </c>
      <c r="DS24" s="28">
        <f t="shared" si="88"/>
        <v>33</v>
      </c>
      <c r="DT24" s="27">
        <f t="shared" si="89"/>
        <v>35</v>
      </c>
      <c r="DU24" s="27">
        <f t="shared" si="90"/>
        <v>43</v>
      </c>
      <c r="DV24" s="27">
        <f t="shared" si="91"/>
        <v>43</v>
      </c>
      <c r="DW24" s="27">
        <f t="shared" si="92"/>
        <v>43</v>
      </c>
      <c r="DX24" s="27">
        <f t="shared" si="93"/>
        <v>45</v>
      </c>
      <c r="DY24" s="1"/>
      <c r="DZ24" s="1"/>
      <c r="EA24" s="1"/>
      <c r="EB24" s="1"/>
      <c r="EC24" s="1"/>
      <c r="ED24" s="1"/>
      <c r="EE24" s="1"/>
      <c r="EF24" s="1"/>
      <c r="EG24" s="1"/>
      <c r="EH24" s="1"/>
    </row>
    <row r="25" spans="1:138" ht="12.75" customHeight="1">
      <c r="A25" s="1">
        <v>17</v>
      </c>
      <c r="B25" s="36" t="s">
        <v>42</v>
      </c>
      <c r="C25" s="14"/>
      <c r="D25" s="23">
        <f>CS25-SUM($CU25:CHOOSE($CU$8,$CU25,$CV25,$CW25,$CX25,$CY25,$CZ25,$DA25,$DB25,$DC25,$DD25,$DE25,$DF25,$DG25,$DH25,$DI25,$DJ25,$DK25,$DL25,$DM25,$DN25,$DO25,$DP25,$DQ25,$DR25))</f>
        <v>264</v>
      </c>
      <c r="E25" s="14"/>
      <c r="F25" s="40">
        <v>15</v>
      </c>
      <c r="G25" s="38">
        <f t="shared" si="3"/>
        <v>36</v>
      </c>
      <c r="H25" s="37">
        <v>23</v>
      </c>
      <c r="I25" s="38">
        <f t="shared" si="4"/>
        <v>28</v>
      </c>
      <c r="J25" s="37">
        <v>22</v>
      </c>
      <c r="K25" s="38">
        <f t="shared" si="5"/>
        <v>29</v>
      </c>
      <c r="L25" s="37">
        <v>19</v>
      </c>
      <c r="M25" s="38">
        <f t="shared" si="6"/>
        <v>32</v>
      </c>
      <c r="N25" s="37">
        <v>15</v>
      </c>
      <c r="O25" s="38">
        <f t="shared" si="7"/>
        <v>36</v>
      </c>
      <c r="P25" s="37">
        <v>19</v>
      </c>
      <c r="Q25" s="38">
        <f t="shared" si="8"/>
        <v>32</v>
      </c>
      <c r="R25" s="32">
        <v>15</v>
      </c>
      <c r="S25" s="38">
        <f t="shared" si="9"/>
        <v>36</v>
      </c>
      <c r="T25" s="32">
        <v>10</v>
      </c>
      <c r="U25" s="38">
        <f t="shared" si="10"/>
        <v>41</v>
      </c>
      <c r="V25" s="32">
        <v>8</v>
      </c>
      <c r="W25" s="45">
        <f t="shared" si="11"/>
        <v>43</v>
      </c>
      <c r="X25" s="32">
        <v>0</v>
      </c>
      <c r="Y25" s="38">
        <f t="shared" si="12"/>
        <v>0</v>
      </c>
      <c r="Z25" s="32">
        <v>0</v>
      </c>
      <c r="AA25" s="38">
        <f t="shared" si="13"/>
        <v>0</v>
      </c>
      <c r="AB25" s="32">
        <v>0</v>
      </c>
      <c r="AC25" s="38">
        <f t="shared" si="14"/>
        <v>0</v>
      </c>
      <c r="AD25" s="32">
        <v>0</v>
      </c>
      <c r="AE25" s="38">
        <f t="shared" si="15"/>
        <v>0</v>
      </c>
      <c r="AF25" s="32">
        <v>0</v>
      </c>
      <c r="AG25" s="38">
        <f t="shared" si="16"/>
        <v>0</v>
      </c>
      <c r="AH25" s="32">
        <v>0</v>
      </c>
      <c r="AI25" s="38">
        <f t="shared" si="17"/>
        <v>0</v>
      </c>
      <c r="AJ25" s="32">
        <v>0</v>
      </c>
      <c r="AK25" s="38">
        <f t="shared" si="18"/>
        <v>0</v>
      </c>
      <c r="AL25" s="32">
        <v>0</v>
      </c>
      <c r="AM25" s="38">
        <f t="shared" si="19"/>
        <v>0</v>
      </c>
      <c r="AN25" s="32">
        <v>0</v>
      </c>
      <c r="AO25" s="38">
        <f t="shared" si="20"/>
        <v>0</v>
      </c>
      <c r="AP25" s="32">
        <v>0</v>
      </c>
      <c r="AQ25" s="38">
        <f t="shared" si="21"/>
        <v>0</v>
      </c>
      <c r="AR25" s="32">
        <v>0</v>
      </c>
      <c r="AS25" s="38">
        <f t="shared" si="22"/>
        <v>0</v>
      </c>
      <c r="AT25" s="32">
        <v>0</v>
      </c>
      <c r="AU25" s="38">
        <f t="shared" si="23"/>
        <v>0</v>
      </c>
      <c r="AV25" s="32">
        <v>0</v>
      </c>
      <c r="AW25" s="38">
        <f t="shared" si="24"/>
        <v>0</v>
      </c>
      <c r="AX25" s="32">
        <v>0</v>
      </c>
      <c r="AY25" s="38">
        <f t="shared" si="25"/>
        <v>0</v>
      </c>
      <c r="AZ25" s="32">
        <v>0</v>
      </c>
      <c r="BA25" s="38">
        <f t="shared" si="26"/>
        <v>0</v>
      </c>
      <c r="BB25" s="32">
        <v>0</v>
      </c>
      <c r="BC25" s="38">
        <f t="shared" si="27"/>
        <v>0</v>
      </c>
      <c r="BD25" s="32">
        <v>0</v>
      </c>
      <c r="BE25" s="38">
        <f t="shared" si="28"/>
        <v>0</v>
      </c>
      <c r="BF25" s="32">
        <v>0</v>
      </c>
      <c r="BG25" s="38">
        <f t="shared" si="29"/>
        <v>0</v>
      </c>
      <c r="BH25" s="32">
        <v>0</v>
      </c>
      <c r="BI25" s="38">
        <f t="shared" si="30"/>
        <v>0</v>
      </c>
      <c r="BJ25" s="32">
        <v>0</v>
      </c>
      <c r="BK25" s="38">
        <f t="shared" si="31"/>
        <v>0</v>
      </c>
      <c r="BL25" s="31">
        <v>11</v>
      </c>
      <c r="BM25" s="38">
        <f t="shared" ref="BM25:BM55" si="95">IF(BL25=0,0,51-BL25)</f>
        <v>40</v>
      </c>
      <c r="BN25" s="24"/>
      <c r="BO25" s="25">
        <f t="shared" si="94"/>
        <v>36</v>
      </c>
      <c r="BP25" s="25">
        <f t="shared" si="34"/>
        <v>28</v>
      </c>
      <c r="BQ25" s="25">
        <f t="shared" si="35"/>
        <v>29</v>
      </c>
      <c r="BR25" s="25">
        <f t="shared" si="36"/>
        <v>32</v>
      </c>
      <c r="BS25" s="25">
        <f t="shared" si="37"/>
        <v>36</v>
      </c>
      <c r="BT25" s="25">
        <f t="shared" si="38"/>
        <v>32</v>
      </c>
      <c r="BU25" s="25">
        <f t="shared" si="39"/>
        <v>36</v>
      </c>
      <c r="BV25" s="25">
        <f t="shared" si="40"/>
        <v>41</v>
      </c>
      <c r="BW25" s="25">
        <f t="shared" si="41"/>
        <v>43</v>
      </c>
      <c r="BX25" s="25">
        <f t="shared" si="42"/>
        <v>0</v>
      </c>
      <c r="BY25" s="25">
        <f t="shared" si="43"/>
        <v>0</v>
      </c>
      <c r="BZ25" s="25">
        <f t="shared" si="44"/>
        <v>0</v>
      </c>
      <c r="CA25" s="25">
        <f t="shared" si="45"/>
        <v>0</v>
      </c>
      <c r="CB25" s="25">
        <f t="shared" si="46"/>
        <v>0</v>
      </c>
      <c r="CC25" s="25">
        <f t="shared" si="47"/>
        <v>0</v>
      </c>
      <c r="CD25" s="25">
        <f t="shared" si="48"/>
        <v>0</v>
      </c>
      <c r="CE25" s="25">
        <f t="shared" si="49"/>
        <v>0</v>
      </c>
      <c r="CF25" s="25">
        <f t="shared" si="50"/>
        <v>0</v>
      </c>
      <c r="CG25" s="25">
        <f t="shared" si="51"/>
        <v>0</v>
      </c>
      <c r="CH25" s="25">
        <f t="shared" si="52"/>
        <v>0</v>
      </c>
      <c r="CI25" s="25">
        <f t="shared" si="53"/>
        <v>0</v>
      </c>
      <c r="CJ25" s="25">
        <f t="shared" si="54"/>
        <v>0</v>
      </c>
      <c r="CK25" s="25">
        <f t="shared" si="55"/>
        <v>0</v>
      </c>
      <c r="CL25" s="25">
        <f t="shared" si="56"/>
        <v>0</v>
      </c>
      <c r="CM25" s="25">
        <f t="shared" si="57"/>
        <v>0</v>
      </c>
      <c r="CN25" s="25">
        <f t="shared" si="58"/>
        <v>0</v>
      </c>
      <c r="CO25" s="25">
        <f t="shared" si="59"/>
        <v>0</v>
      </c>
      <c r="CP25" s="25">
        <f t="shared" si="60"/>
        <v>0</v>
      </c>
      <c r="CQ25" s="25">
        <f t="shared" si="61"/>
        <v>0</v>
      </c>
      <c r="CR25" s="25">
        <f t="shared" si="62"/>
        <v>40</v>
      </c>
      <c r="CS25" s="26">
        <f t="shared" si="63"/>
        <v>353</v>
      </c>
      <c r="CT25" s="27"/>
      <c r="CU25" s="28">
        <f t="shared" si="64"/>
        <v>0</v>
      </c>
      <c r="CV25" s="28">
        <f t="shared" si="65"/>
        <v>0</v>
      </c>
      <c r="CW25" s="28">
        <f t="shared" si="66"/>
        <v>0</v>
      </c>
      <c r="CX25" s="28">
        <f t="shared" si="67"/>
        <v>0</v>
      </c>
      <c r="CY25" s="28">
        <f t="shared" si="68"/>
        <v>0</v>
      </c>
      <c r="CZ25" s="28">
        <f t="shared" si="69"/>
        <v>0</v>
      </c>
      <c r="DA25" s="28">
        <f t="shared" si="70"/>
        <v>0</v>
      </c>
      <c r="DB25" s="28">
        <f t="shared" si="71"/>
        <v>0</v>
      </c>
      <c r="DC25" s="28">
        <f t="shared" si="72"/>
        <v>0</v>
      </c>
      <c r="DD25" s="28">
        <f t="shared" si="73"/>
        <v>0</v>
      </c>
      <c r="DE25" s="28">
        <f t="shared" si="74"/>
        <v>0</v>
      </c>
      <c r="DF25" s="28">
        <f t="shared" si="75"/>
        <v>0</v>
      </c>
      <c r="DG25" s="28">
        <f t="shared" si="76"/>
        <v>0</v>
      </c>
      <c r="DH25" s="28">
        <f t="shared" si="77"/>
        <v>0</v>
      </c>
      <c r="DI25" s="28">
        <f t="shared" si="78"/>
        <v>0</v>
      </c>
      <c r="DJ25" s="28">
        <f t="shared" si="79"/>
        <v>0</v>
      </c>
      <c r="DK25" s="28">
        <f t="shared" si="80"/>
        <v>0</v>
      </c>
      <c r="DL25" s="28">
        <f t="shared" si="81"/>
        <v>0</v>
      </c>
      <c r="DM25" s="28">
        <f t="shared" si="82"/>
        <v>0</v>
      </c>
      <c r="DN25" s="28">
        <f t="shared" si="83"/>
        <v>0</v>
      </c>
      <c r="DO25" s="28">
        <f t="shared" si="84"/>
        <v>28</v>
      </c>
      <c r="DP25" s="28">
        <f t="shared" si="85"/>
        <v>29</v>
      </c>
      <c r="DQ25" s="28">
        <f t="shared" si="86"/>
        <v>32</v>
      </c>
      <c r="DR25" s="28">
        <f t="shared" si="87"/>
        <v>32</v>
      </c>
      <c r="DS25" s="28">
        <f t="shared" si="88"/>
        <v>36</v>
      </c>
      <c r="DT25" s="27">
        <f t="shared" si="89"/>
        <v>36</v>
      </c>
      <c r="DU25" s="27">
        <f t="shared" si="90"/>
        <v>36</v>
      </c>
      <c r="DV25" s="27">
        <f t="shared" si="91"/>
        <v>40</v>
      </c>
      <c r="DW25" s="27">
        <f t="shared" si="92"/>
        <v>41</v>
      </c>
      <c r="DX25" s="27">
        <f t="shared" si="93"/>
        <v>43</v>
      </c>
      <c r="DY25" s="1"/>
      <c r="DZ25" s="1"/>
      <c r="EA25" s="1"/>
      <c r="EB25" s="1"/>
      <c r="EC25" s="1"/>
      <c r="ED25" s="1"/>
      <c r="EE25" s="1"/>
      <c r="EF25" s="1"/>
      <c r="EG25" s="1"/>
      <c r="EH25" s="1"/>
    </row>
    <row r="26" spans="1:138" ht="12.75" customHeight="1">
      <c r="A26" s="1">
        <v>18</v>
      </c>
      <c r="B26" s="36" t="s">
        <v>15</v>
      </c>
      <c r="C26" s="14"/>
      <c r="D26" s="23">
        <f>CS26-SUM($CU26:CHOOSE($CU$8,$CU26,$CV26,$CW26,$CX26,$CY26,$CZ26,$DA26,$DB26,$DC26,$DD26,$DE26,$DF26,$DG26,$DH26,$DI26,$DJ26,$DK26,$DL26,$DM26,$DN26,$DO26,$DP26,$DQ26,$DR26))</f>
        <v>263</v>
      </c>
      <c r="E26" s="14"/>
      <c r="F26" s="40">
        <v>12</v>
      </c>
      <c r="G26" s="38">
        <f t="shared" si="3"/>
        <v>39</v>
      </c>
      <c r="H26" s="37">
        <v>18</v>
      </c>
      <c r="I26" s="38">
        <f t="shared" si="4"/>
        <v>33</v>
      </c>
      <c r="J26" s="37">
        <v>19</v>
      </c>
      <c r="K26" s="38">
        <f t="shared" si="5"/>
        <v>32</v>
      </c>
      <c r="L26" s="37">
        <v>15</v>
      </c>
      <c r="M26" s="38">
        <f t="shared" si="6"/>
        <v>36</v>
      </c>
      <c r="N26" s="37">
        <v>24</v>
      </c>
      <c r="O26" s="38">
        <f t="shared" si="7"/>
        <v>27</v>
      </c>
      <c r="P26" s="32">
        <v>14</v>
      </c>
      <c r="Q26" s="38">
        <f t="shared" si="8"/>
        <v>37</v>
      </c>
      <c r="R26" s="32">
        <v>22</v>
      </c>
      <c r="S26" s="38">
        <f t="shared" si="9"/>
        <v>29</v>
      </c>
      <c r="T26" s="32">
        <v>15</v>
      </c>
      <c r="U26" s="38">
        <f t="shared" si="10"/>
        <v>36</v>
      </c>
      <c r="V26" s="32">
        <v>18</v>
      </c>
      <c r="W26" s="45">
        <f t="shared" si="11"/>
        <v>33</v>
      </c>
      <c r="X26" s="32">
        <v>0</v>
      </c>
      <c r="Y26" s="38">
        <f t="shared" si="12"/>
        <v>0</v>
      </c>
      <c r="Z26" s="32">
        <v>0</v>
      </c>
      <c r="AA26" s="38">
        <f t="shared" si="13"/>
        <v>0</v>
      </c>
      <c r="AB26" s="32">
        <v>0</v>
      </c>
      <c r="AC26" s="38">
        <f t="shared" si="14"/>
        <v>0</v>
      </c>
      <c r="AD26" s="32">
        <v>0</v>
      </c>
      <c r="AE26" s="38">
        <f t="shared" si="15"/>
        <v>0</v>
      </c>
      <c r="AF26" s="32">
        <v>0</v>
      </c>
      <c r="AG26" s="38">
        <f t="shared" si="16"/>
        <v>0</v>
      </c>
      <c r="AH26" s="32">
        <v>0</v>
      </c>
      <c r="AI26" s="38">
        <f t="shared" si="17"/>
        <v>0</v>
      </c>
      <c r="AJ26" s="32">
        <v>0</v>
      </c>
      <c r="AK26" s="38">
        <f t="shared" si="18"/>
        <v>0</v>
      </c>
      <c r="AL26" s="32">
        <v>0</v>
      </c>
      <c r="AM26" s="38">
        <f t="shared" si="19"/>
        <v>0</v>
      </c>
      <c r="AN26" s="32">
        <v>0</v>
      </c>
      <c r="AO26" s="38">
        <f t="shared" si="20"/>
        <v>0</v>
      </c>
      <c r="AP26" s="32">
        <v>0</v>
      </c>
      <c r="AQ26" s="38">
        <f t="shared" si="21"/>
        <v>0</v>
      </c>
      <c r="AR26" s="32">
        <v>0</v>
      </c>
      <c r="AS26" s="38">
        <f t="shared" si="22"/>
        <v>0</v>
      </c>
      <c r="AT26" s="32">
        <v>0</v>
      </c>
      <c r="AU26" s="38">
        <f t="shared" si="23"/>
        <v>0</v>
      </c>
      <c r="AV26" s="32">
        <v>0</v>
      </c>
      <c r="AW26" s="38">
        <f t="shared" si="24"/>
        <v>0</v>
      </c>
      <c r="AX26" s="32">
        <v>0</v>
      </c>
      <c r="AY26" s="38">
        <f t="shared" si="25"/>
        <v>0</v>
      </c>
      <c r="AZ26" s="32">
        <v>0</v>
      </c>
      <c r="BA26" s="38">
        <f t="shared" si="26"/>
        <v>0</v>
      </c>
      <c r="BB26" s="32">
        <v>0</v>
      </c>
      <c r="BC26" s="38">
        <f t="shared" si="27"/>
        <v>0</v>
      </c>
      <c r="BD26" s="32">
        <v>0</v>
      </c>
      <c r="BE26" s="38">
        <f t="shared" si="28"/>
        <v>0</v>
      </c>
      <c r="BF26" s="32">
        <v>0</v>
      </c>
      <c r="BG26" s="38">
        <f t="shared" si="29"/>
        <v>0</v>
      </c>
      <c r="BH26" s="32">
        <v>0</v>
      </c>
      <c r="BI26" s="38">
        <f t="shared" si="30"/>
        <v>0</v>
      </c>
      <c r="BJ26" s="32">
        <v>0</v>
      </c>
      <c r="BK26" s="38">
        <f t="shared" si="31"/>
        <v>0</v>
      </c>
      <c r="BL26" s="31">
        <v>2</v>
      </c>
      <c r="BM26" s="38">
        <f t="shared" si="95"/>
        <v>49</v>
      </c>
      <c r="BN26" s="24"/>
      <c r="BO26" s="25">
        <f t="shared" si="94"/>
        <v>39</v>
      </c>
      <c r="BP26" s="25">
        <f t="shared" si="34"/>
        <v>33</v>
      </c>
      <c r="BQ26" s="25">
        <f t="shared" si="35"/>
        <v>32</v>
      </c>
      <c r="BR26" s="25">
        <f t="shared" si="36"/>
        <v>36</v>
      </c>
      <c r="BS26" s="25">
        <f t="shared" si="37"/>
        <v>27</v>
      </c>
      <c r="BT26" s="25">
        <f t="shared" si="38"/>
        <v>37</v>
      </c>
      <c r="BU26" s="25">
        <f t="shared" si="39"/>
        <v>29</v>
      </c>
      <c r="BV26" s="25">
        <f t="shared" si="40"/>
        <v>36</v>
      </c>
      <c r="BW26" s="25">
        <f t="shared" si="41"/>
        <v>33</v>
      </c>
      <c r="BX26" s="25">
        <f t="shared" si="42"/>
        <v>0</v>
      </c>
      <c r="BY26" s="25">
        <f t="shared" si="43"/>
        <v>0</v>
      </c>
      <c r="BZ26" s="25">
        <f t="shared" si="44"/>
        <v>0</v>
      </c>
      <c r="CA26" s="25">
        <f t="shared" si="45"/>
        <v>0</v>
      </c>
      <c r="CB26" s="25">
        <f t="shared" si="46"/>
        <v>0</v>
      </c>
      <c r="CC26" s="25">
        <f t="shared" si="47"/>
        <v>0</v>
      </c>
      <c r="CD26" s="25">
        <f t="shared" si="48"/>
        <v>0</v>
      </c>
      <c r="CE26" s="25">
        <f t="shared" si="49"/>
        <v>0</v>
      </c>
      <c r="CF26" s="25">
        <f t="shared" si="50"/>
        <v>0</v>
      </c>
      <c r="CG26" s="25">
        <f t="shared" si="51"/>
        <v>0</v>
      </c>
      <c r="CH26" s="25">
        <f t="shared" si="52"/>
        <v>0</v>
      </c>
      <c r="CI26" s="25">
        <f t="shared" si="53"/>
        <v>0</v>
      </c>
      <c r="CJ26" s="25">
        <f t="shared" si="54"/>
        <v>0</v>
      </c>
      <c r="CK26" s="25">
        <f t="shared" si="55"/>
        <v>0</v>
      </c>
      <c r="CL26" s="25">
        <f t="shared" si="56"/>
        <v>0</v>
      </c>
      <c r="CM26" s="25">
        <f t="shared" si="57"/>
        <v>0</v>
      </c>
      <c r="CN26" s="25">
        <f t="shared" si="58"/>
        <v>0</v>
      </c>
      <c r="CO26" s="25">
        <f t="shared" si="59"/>
        <v>0</v>
      </c>
      <c r="CP26" s="25">
        <f t="shared" si="60"/>
        <v>0</v>
      </c>
      <c r="CQ26" s="25">
        <f t="shared" si="61"/>
        <v>0</v>
      </c>
      <c r="CR26" s="25">
        <f t="shared" si="62"/>
        <v>49</v>
      </c>
      <c r="CS26" s="26">
        <f t="shared" si="63"/>
        <v>351</v>
      </c>
      <c r="CT26" s="27"/>
      <c r="CU26" s="28">
        <f t="shared" si="64"/>
        <v>0</v>
      </c>
      <c r="CV26" s="28">
        <f t="shared" si="65"/>
        <v>0</v>
      </c>
      <c r="CW26" s="28">
        <f t="shared" si="66"/>
        <v>0</v>
      </c>
      <c r="CX26" s="28">
        <f t="shared" si="67"/>
        <v>0</v>
      </c>
      <c r="CY26" s="28">
        <f t="shared" si="68"/>
        <v>0</v>
      </c>
      <c r="CZ26" s="28">
        <f t="shared" si="69"/>
        <v>0</v>
      </c>
      <c r="DA26" s="28">
        <f t="shared" si="70"/>
        <v>0</v>
      </c>
      <c r="DB26" s="28">
        <f t="shared" si="71"/>
        <v>0</v>
      </c>
      <c r="DC26" s="28">
        <f t="shared" si="72"/>
        <v>0</v>
      </c>
      <c r="DD26" s="28">
        <f t="shared" si="73"/>
        <v>0</v>
      </c>
      <c r="DE26" s="28">
        <f t="shared" si="74"/>
        <v>0</v>
      </c>
      <c r="DF26" s="28">
        <f t="shared" si="75"/>
        <v>0</v>
      </c>
      <c r="DG26" s="28">
        <f t="shared" si="76"/>
        <v>0</v>
      </c>
      <c r="DH26" s="28">
        <f t="shared" si="77"/>
        <v>0</v>
      </c>
      <c r="DI26" s="28">
        <f t="shared" si="78"/>
        <v>0</v>
      </c>
      <c r="DJ26" s="28">
        <f t="shared" si="79"/>
        <v>0</v>
      </c>
      <c r="DK26" s="28">
        <f t="shared" si="80"/>
        <v>0</v>
      </c>
      <c r="DL26" s="28">
        <f t="shared" si="81"/>
        <v>0</v>
      </c>
      <c r="DM26" s="28">
        <f t="shared" si="82"/>
        <v>0</v>
      </c>
      <c r="DN26" s="28">
        <f t="shared" si="83"/>
        <v>0</v>
      </c>
      <c r="DO26" s="28">
        <f t="shared" si="84"/>
        <v>27</v>
      </c>
      <c r="DP26" s="28">
        <f t="shared" si="85"/>
        <v>29</v>
      </c>
      <c r="DQ26" s="28">
        <f t="shared" si="86"/>
        <v>32</v>
      </c>
      <c r="DR26" s="28">
        <f t="shared" si="87"/>
        <v>33</v>
      </c>
      <c r="DS26" s="28">
        <f t="shared" si="88"/>
        <v>33</v>
      </c>
      <c r="DT26" s="27">
        <f t="shared" si="89"/>
        <v>36</v>
      </c>
      <c r="DU26" s="27">
        <f t="shared" si="90"/>
        <v>36</v>
      </c>
      <c r="DV26" s="27">
        <f t="shared" si="91"/>
        <v>37</v>
      </c>
      <c r="DW26" s="27">
        <f t="shared" si="92"/>
        <v>39</v>
      </c>
      <c r="DX26" s="27">
        <f t="shared" si="93"/>
        <v>49</v>
      </c>
      <c r="DY26" s="1"/>
      <c r="DZ26" s="1"/>
      <c r="EA26" s="1"/>
      <c r="EB26" s="1"/>
      <c r="EC26" s="1"/>
      <c r="ED26" s="1"/>
      <c r="EE26" s="1"/>
      <c r="EF26" s="1"/>
      <c r="EG26" s="1"/>
      <c r="EH26" s="1"/>
    </row>
    <row r="27" spans="1:138" ht="12.75" customHeight="1">
      <c r="A27" s="1">
        <v>19</v>
      </c>
      <c r="B27" s="36" t="s">
        <v>17</v>
      </c>
      <c r="C27" s="14"/>
      <c r="D27" s="23">
        <f>CS27-SUM($CU27:CHOOSE($CU$8,$CU27,$CV27,$CW27,$CX27,$CY27,$CZ27,$DA27,$DB27,$DC27,$DD27,$DE27,$DF27,$DG27,$DH27,$DI27,$DJ27,$DK27,$DL27,$DM27,$DN27,$DO27,$DP27,$DQ27,$DR27))</f>
        <v>259</v>
      </c>
      <c r="E27" s="14"/>
      <c r="F27" s="40">
        <v>10</v>
      </c>
      <c r="G27" s="38">
        <f t="shared" si="3"/>
        <v>41</v>
      </c>
      <c r="H27" s="37">
        <v>7</v>
      </c>
      <c r="I27" s="38">
        <f t="shared" si="4"/>
        <v>44</v>
      </c>
      <c r="J27" s="37">
        <v>21</v>
      </c>
      <c r="K27" s="38">
        <f t="shared" si="5"/>
        <v>30</v>
      </c>
      <c r="L27" s="37">
        <v>17</v>
      </c>
      <c r="M27" s="38">
        <f t="shared" si="6"/>
        <v>34</v>
      </c>
      <c r="N27" s="37">
        <v>25</v>
      </c>
      <c r="O27" s="38">
        <f t="shared" si="7"/>
        <v>26</v>
      </c>
      <c r="P27" s="37">
        <v>26</v>
      </c>
      <c r="Q27" s="38">
        <f t="shared" si="8"/>
        <v>25</v>
      </c>
      <c r="R27" s="32">
        <v>17</v>
      </c>
      <c r="S27" s="38">
        <f t="shared" si="9"/>
        <v>34</v>
      </c>
      <c r="T27" s="32">
        <v>11</v>
      </c>
      <c r="U27" s="38">
        <f t="shared" si="10"/>
        <v>40</v>
      </c>
      <c r="V27" s="32">
        <v>15</v>
      </c>
      <c r="W27" s="45">
        <f t="shared" si="11"/>
        <v>36</v>
      </c>
      <c r="X27" s="32">
        <v>0</v>
      </c>
      <c r="Y27" s="38">
        <f t="shared" si="12"/>
        <v>0</v>
      </c>
      <c r="Z27" s="32">
        <v>0</v>
      </c>
      <c r="AA27" s="38">
        <f t="shared" si="13"/>
        <v>0</v>
      </c>
      <c r="AB27" s="32">
        <v>0</v>
      </c>
      <c r="AC27" s="38">
        <f t="shared" si="14"/>
        <v>0</v>
      </c>
      <c r="AD27" s="32">
        <v>0</v>
      </c>
      <c r="AE27" s="38">
        <f t="shared" si="15"/>
        <v>0</v>
      </c>
      <c r="AF27" s="32">
        <v>0</v>
      </c>
      <c r="AG27" s="38">
        <f t="shared" si="16"/>
        <v>0</v>
      </c>
      <c r="AH27" s="32">
        <v>0</v>
      </c>
      <c r="AI27" s="38">
        <f t="shared" si="17"/>
        <v>0</v>
      </c>
      <c r="AJ27" s="32">
        <v>0</v>
      </c>
      <c r="AK27" s="38">
        <f t="shared" si="18"/>
        <v>0</v>
      </c>
      <c r="AL27" s="32">
        <v>0</v>
      </c>
      <c r="AM27" s="38">
        <f t="shared" si="19"/>
        <v>0</v>
      </c>
      <c r="AN27" s="32">
        <v>0</v>
      </c>
      <c r="AO27" s="38">
        <f t="shared" si="20"/>
        <v>0</v>
      </c>
      <c r="AP27" s="32">
        <v>0</v>
      </c>
      <c r="AQ27" s="38">
        <f t="shared" si="21"/>
        <v>0</v>
      </c>
      <c r="AR27" s="32">
        <v>0</v>
      </c>
      <c r="AS27" s="38">
        <f t="shared" si="22"/>
        <v>0</v>
      </c>
      <c r="AT27" s="32">
        <v>0</v>
      </c>
      <c r="AU27" s="38">
        <f t="shared" si="23"/>
        <v>0</v>
      </c>
      <c r="AV27" s="32">
        <v>0</v>
      </c>
      <c r="AW27" s="38">
        <f t="shared" si="24"/>
        <v>0</v>
      </c>
      <c r="AX27" s="32">
        <v>0</v>
      </c>
      <c r="AY27" s="38">
        <f t="shared" si="25"/>
        <v>0</v>
      </c>
      <c r="AZ27" s="32">
        <v>0</v>
      </c>
      <c r="BA27" s="38">
        <f t="shared" si="26"/>
        <v>0</v>
      </c>
      <c r="BB27" s="32">
        <v>0</v>
      </c>
      <c r="BC27" s="38">
        <f t="shared" si="27"/>
        <v>0</v>
      </c>
      <c r="BD27" s="32">
        <v>0</v>
      </c>
      <c r="BE27" s="38">
        <f t="shared" si="28"/>
        <v>0</v>
      </c>
      <c r="BF27" s="32">
        <v>0</v>
      </c>
      <c r="BG27" s="38">
        <f t="shared" si="29"/>
        <v>0</v>
      </c>
      <c r="BH27" s="32">
        <v>0</v>
      </c>
      <c r="BI27" s="38">
        <f t="shared" si="30"/>
        <v>0</v>
      </c>
      <c r="BJ27" s="32">
        <v>0</v>
      </c>
      <c r="BK27" s="38">
        <f t="shared" si="31"/>
        <v>0</v>
      </c>
      <c r="BL27" s="35">
        <v>0</v>
      </c>
      <c r="BM27" s="38">
        <f t="shared" si="95"/>
        <v>0</v>
      </c>
      <c r="BN27" s="24"/>
      <c r="BO27" s="25">
        <f t="shared" si="94"/>
        <v>41</v>
      </c>
      <c r="BP27" s="25">
        <f t="shared" si="34"/>
        <v>44</v>
      </c>
      <c r="BQ27" s="25">
        <f t="shared" si="35"/>
        <v>30</v>
      </c>
      <c r="BR27" s="25">
        <f t="shared" si="36"/>
        <v>34</v>
      </c>
      <c r="BS27" s="25">
        <f t="shared" si="37"/>
        <v>26</v>
      </c>
      <c r="BT27" s="25">
        <f t="shared" si="38"/>
        <v>25</v>
      </c>
      <c r="BU27" s="25">
        <f t="shared" si="39"/>
        <v>34</v>
      </c>
      <c r="BV27" s="25">
        <f t="shared" si="40"/>
        <v>40</v>
      </c>
      <c r="BW27" s="25">
        <f t="shared" si="41"/>
        <v>36</v>
      </c>
      <c r="BX27" s="25">
        <f t="shared" si="42"/>
        <v>0</v>
      </c>
      <c r="BY27" s="25">
        <f t="shared" si="43"/>
        <v>0</v>
      </c>
      <c r="BZ27" s="25">
        <f t="shared" si="44"/>
        <v>0</v>
      </c>
      <c r="CA27" s="25">
        <f t="shared" si="45"/>
        <v>0</v>
      </c>
      <c r="CB27" s="25">
        <f t="shared" si="46"/>
        <v>0</v>
      </c>
      <c r="CC27" s="25">
        <f t="shared" si="47"/>
        <v>0</v>
      </c>
      <c r="CD27" s="25">
        <f t="shared" si="48"/>
        <v>0</v>
      </c>
      <c r="CE27" s="25">
        <f t="shared" si="49"/>
        <v>0</v>
      </c>
      <c r="CF27" s="25">
        <f t="shared" si="50"/>
        <v>0</v>
      </c>
      <c r="CG27" s="25">
        <f t="shared" si="51"/>
        <v>0</v>
      </c>
      <c r="CH27" s="25">
        <f t="shared" si="52"/>
        <v>0</v>
      </c>
      <c r="CI27" s="25">
        <f t="shared" si="53"/>
        <v>0</v>
      </c>
      <c r="CJ27" s="25">
        <f t="shared" si="54"/>
        <v>0</v>
      </c>
      <c r="CK27" s="25">
        <f t="shared" si="55"/>
        <v>0</v>
      </c>
      <c r="CL27" s="25">
        <f t="shared" si="56"/>
        <v>0</v>
      </c>
      <c r="CM27" s="25">
        <f t="shared" si="57"/>
        <v>0</v>
      </c>
      <c r="CN27" s="25">
        <f t="shared" si="58"/>
        <v>0</v>
      </c>
      <c r="CO27" s="25">
        <f t="shared" si="59"/>
        <v>0</v>
      </c>
      <c r="CP27" s="25">
        <f t="shared" si="60"/>
        <v>0</v>
      </c>
      <c r="CQ27" s="25">
        <f t="shared" si="61"/>
        <v>0</v>
      </c>
      <c r="CR27" s="25">
        <f t="shared" si="62"/>
        <v>0</v>
      </c>
      <c r="CS27" s="26">
        <f t="shared" si="63"/>
        <v>310</v>
      </c>
      <c r="CT27" s="27"/>
      <c r="CU27" s="28">
        <f t="shared" si="64"/>
        <v>0</v>
      </c>
      <c r="CV27" s="28">
        <f t="shared" si="65"/>
        <v>0</v>
      </c>
      <c r="CW27" s="28">
        <f t="shared" si="66"/>
        <v>0</v>
      </c>
      <c r="CX27" s="28">
        <f t="shared" si="67"/>
        <v>0</v>
      </c>
      <c r="CY27" s="28">
        <f t="shared" si="68"/>
        <v>0</v>
      </c>
      <c r="CZ27" s="28">
        <f t="shared" si="69"/>
        <v>0</v>
      </c>
      <c r="DA27" s="28">
        <f t="shared" si="70"/>
        <v>0</v>
      </c>
      <c r="DB27" s="28">
        <f t="shared" si="71"/>
        <v>0</v>
      </c>
      <c r="DC27" s="28">
        <f t="shared" si="72"/>
        <v>0</v>
      </c>
      <c r="DD27" s="28">
        <f t="shared" si="73"/>
        <v>0</v>
      </c>
      <c r="DE27" s="28">
        <f t="shared" si="74"/>
        <v>0</v>
      </c>
      <c r="DF27" s="28">
        <f t="shared" si="75"/>
        <v>0</v>
      </c>
      <c r="DG27" s="28">
        <f t="shared" si="76"/>
        <v>0</v>
      </c>
      <c r="DH27" s="28">
        <f t="shared" si="77"/>
        <v>0</v>
      </c>
      <c r="DI27" s="28">
        <f t="shared" si="78"/>
        <v>0</v>
      </c>
      <c r="DJ27" s="28">
        <f t="shared" si="79"/>
        <v>0</v>
      </c>
      <c r="DK27" s="28">
        <f t="shared" si="80"/>
        <v>0</v>
      </c>
      <c r="DL27" s="28">
        <f t="shared" si="81"/>
        <v>0</v>
      </c>
      <c r="DM27" s="28">
        <f t="shared" si="82"/>
        <v>0</v>
      </c>
      <c r="DN27" s="28">
        <f t="shared" si="83"/>
        <v>0</v>
      </c>
      <c r="DO27" s="28">
        <f t="shared" si="84"/>
        <v>0</v>
      </c>
      <c r="DP27" s="28">
        <f t="shared" si="85"/>
        <v>25</v>
      </c>
      <c r="DQ27" s="28">
        <f t="shared" si="86"/>
        <v>26</v>
      </c>
      <c r="DR27" s="28">
        <f t="shared" si="87"/>
        <v>30</v>
      </c>
      <c r="DS27" s="28">
        <f t="shared" si="88"/>
        <v>34</v>
      </c>
      <c r="DT27" s="27">
        <f t="shared" si="89"/>
        <v>34</v>
      </c>
      <c r="DU27" s="27">
        <f t="shared" si="90"/>
        <v>36</v>
      </c>
      <c r="DV27" s="27">
        <f t="shared" si="91"/>
        <v>40</v>
      </c>
      <c r="DW27" s="27">
        <f t="shared" si="92"/>
        <v>41</v>
      </c>
      <c r="DX27" s="27">
        <f t="shared" si="93"/>
        <v>44</v>
      </c>
      <c r="DY27" s="1"/>
      <c r="DZ27" s="1"/>
      <c r="EA27" s="1"/>
      <c r="EB27" s="1"/>
      <c r="EC27" s="1"/>
      <c r="ED27" s="1"/>
      <c r="EE27" s="1"/>
      <c r="EF27" s="1"/>
      <c r="EG27" s="1"/>
      <c r="EH27" s="1"/>
    </row>
    <row r="28" spans="1:138" ht="12.75" customHeight="1">
      <c r="A28" s="1">
        <v>20</v>
      </c>
      <c r="B28" s="50" t="s">
        <v>6</v>
      </c>
      <c r="C28" s="14"/>
      <c r="D28" s="23">
        <f>CS28-SUM($CU28:CHOOSE($CU$8,$CU28,$CV28,$CW28,$CX28,$CY28,$CZ28,$DA28,$DB28,$DC28,$DD28,$DE28,$DF28,$DG28,$DH28,$DI28,$DJ28,$DK28,$DL28,$DM28,$DN28,$DO28,$DP28,$DQ28,$DR28))</f>
        <v>251</v>
      </c>
      <c r="E28" s="14"/>
      <c r="F28" s="40">
        <v>16</v>
      </c>
      <c r="G28" s="38">
        <f t="shared" si="3"/>
        <v>35</v>
      </c>
      <c r="H28" s="37">
        <v>11</v>
      </c>
      <c r="I28" s="38">
        <f t="shared" si="4"/>
        <v>40</v>
      </c>
      <c r="J28" s="37">
        <v>13</v>
      </c>
      <c r="K28" s="38">
        <f t="shared" si="5"/>
        <v>38</v>
      </c>
      <c r="L28" s="37">
        <v>16</v>
      </c>
      <c r="M28" s="38">
        <f t="shared" si="6"/>
        <v>35</v>
      </c>
      <c r="N28" s="37">
        <v>17</v>
      </c>
      <c r="O28" s="38">
        <f t="shared" si="7"/>
        <v>34</v>
      </c>
      <c r="P28" s="37">
        <v>27</v>
      </c>
      <c r="Q28" s="38">
        <f t="shared" si="8"/>
        <v>24</v>
      </c>
      <c r="R28" s="32">
        <v>20</v>
      </c>
      <c r="S28" s="38">
        <f t="shared" si="9"/>
        <v>31</v>
      </c>
      <c r="T28" s="32">
        <v>16</v>
      </c>
      <c r="U28" s="38">
        <f t="shared" si="10"/>
        <v>35</v>
      </c>
      <c r="V28" s="32">
        <v>17</v>
      </c>
      <c r="W28" s="45">
        <f t="shared" si="11"/>
        <v>34</v>
      </c>
      <c r="X28" s="32">
        <v>0</v>
      </c>
      <c r="Y28" s="38">
        <f t="shared" si="12"/>
        <v>0</v>
      </c>
      <c r="Z28" s="32">
        <v>0</v>
      </c>
      <c r="AA28" s="38">
        <f t="shared" si="13"/>
        <v>0</v>
      </c>
      <c r="AB28" s="32">
        <v>0</v>
      </c>
      <c r="AC28" s="38">
        <f t="shared" si="14"/>
        <v>0</v>
      </c>
      <c r="AD28" s="32">
        <v>0</v>
      </c>
      <c r="AE28" s="38">
        <f t="shared" si="15"/>
        <v>0</v>
      </c>
      <c r="AF28" s="32">
        <v>0</v>
      </c>
      <c r="AG28" s="38">
        <f t="shared" si="16"/>
        <v>0</v>
      </c>
      <c r="AH28" s="32">
        <v>0</v>
      </c>
      <c r="AI28" s="38">
        <f t="shared" si="17"/>
        <v>0</v>
      </c>
      <c r="AJ28" s="32">
        <v>0</v>
      </c>
      <c r="AK28" s="38">
        <f t="shared" si="18"/>
        <v>0</v>
      </c>
      <c r="AL28" s="32">
        <v>0</v>
      </c>
      <c r="AM28" s="38">
        <f t="shared" si="19"/>
        <v>0</v>
      </c>
      <c r="AN28" s="32">
        <v>0</v>
      </c>
      <c r="AO28" s="38">
        <f t="shared" si="20"/>
        <v>0</v>
      </c>
      <c r="AP28" s="32">
        <v>0</v>
      </c>
      <c r="AQ28" s="38">
        <f t="shared" si="21"/>
        <v>0</v>
      </c>
      <c r="AR28" s="32">
        <v>0</v>
      </c>
      <c r="AS28" s="38">
        <f t="shared" si="22"/>
        <v>0</v>
      </c>
      <c r="AT28" s="32">
        <v>0</v>
      </c>
      <c r="AU28" s="38">
        <f t="shared" si="23"/>
        <v>0</v>
      </c>
      <c r="AV28" s="32">
        <v>0</v>
      </c>
      <c r="AW28" s="38">
        <f t="shared" si="24"/>
        <v>0</v>
      </c>
      <c r="AX28" s="32">
        <v>0</v>
      </c>
      <c r="AY28" s="38">
        <f t="shared" si="25"/>
        <v>0</v>
      </c>
      <c r="AZ28" s="32">
        <v>0</v>
      </c>
      <c r="BA28" s="38">
        <f t="shared" si="26"/>
        <v>0</v>
      </c>
      <c r="BB28" s="32">
        <v>0</v>
      </c>
      <c r="BC28" s="38">
        <f t="shared" si="27"/>
        <v>0</v>
      </c>
      <c r="BD28" s="32">
        <v>0</v>
      </c>
      <c r="BE28" s="38">
        <f t="shared" si="28"/>
        <v>0</v>
      </c>
      <c r="BF28" s="32">
        <v>0</v>
      </c>
      <c r="BG28" s="38">
        <f t="shared" si="29"/>
        <v>0</v>
      </c>
      <c r="BH28" s="32">
        <v>0</v>
      </c>
      <c r="BI28" s="38">
        <f t="shared" si="30"/>
        <v>0</v>
      </c>
      <c r="BJ28" s="32">
        <v>0</v>
      </c>
      <c r="BK28" s="38">
        <f t="shared" si="31"/>
        <v>0</v>
      </c>
      <c r="BL28" s="35">
        <v>0</v>
      </c>
      <c r="BM28" s="38">
        <f t="shared" si="95"/>
        <v>0</v>
      </c>
      <c r="BN28" s="24"/>
      <c r="BO28" s="25">
        <f t="shared" si="94"/>
        <v>35</v>
      </c>
      <c r="BP28" s="25">
        <f t="shared" si="34"/>
        <v>40</v>
      </c>
      <c r="BQ28" s="25">
        <f t="shared" si="35"/>
        <v>38</v>
      </c>
      <c r="BR28" s="25">
        <f t="shared" si="36"/>
        <v>35</v>
      </c>
      <c r="BS28" s="25">
        <f t="shared" si="37"/>
        <v>34</v>
      </c>
      <c r="BT28" s="25">
        <f t="shared" si="38"/>
        <v>24</v>
      </c>
      <c r="BU28" s="25">
        <f t="shared" si="39"/>
        <v>31</v>
      </c>
      <c r="BV28" s="25">
        <f t="shared" si="40"/>
        <v>35</v>
      </c>
      <c r="BW28" s="25">
        <f t="shared" si="41"/>
        <v>34</v>
      </c>
      <c r="BX28" s="25">
        <f t="shared" si="42"/>
        <v>0</v>
      </c>
      <c r="BY28" s="25">
        <f t="shared" si="43"/>
        <v>0</v>
      </c>
      <c r="BZ28" s="25">
        <f t="shared" si="44"/>
        <v>0</v>
      </c>
      <c r="CA28" s="25">
        <f t="shared" si="45"/>
        <v>0</v>
      </c>
      <c r="CB28" s="25">
        <f t="shared" si="46"/>
        <v>0</v>
      </c>
      <c r="CC28" s="25">
        <f t="shared" si="47"/>
        <v>0</v>
      </c>
      <c r="CD28" s="25">
        <f t="shared" si="48"/>
        <v>0</v>
      </c>
      <c r="CE28" s="25">
        <f t="shared" si="49"/>
        <v>0</v>
      </c>
      <c r="CF28" s="25">
        <f t="shared" si="50"/>
        <v>0</v>
      </c>
      <c r="CG28" s="25">
        <f t="shared" si="51"/>
        <v>0</v>
      </c>
      <c r="CH28" s="25">
        <f t="shared" si="52"/>
        <v>0</v>
      </c>
      <c r="CI28" s="25">
        <f t="shared" si="53"/>
        <v>0</v>
      </c>
      <c r="CJ28" s="25">
        <f t="shared" si="54"/>
        <v>0</v>
      </c>
      <c r="CK28" s="25">
        <f t="shared" si="55"/>
        <v>0</v>
      </c>
      <c r="CL28" s="25">
        <f t="shared" si="56"/>
        <v>0</v>
      </c>
      <c r="CM28" s="25">
        <f t="shared" si="57"/>
        <v>0</v>
      </c>
      <c r="CN28" s="25">
        <f t="shared" si="58"/>
        <v>0</v>
      </c>
      <c r="CO28" s="25">
        <f t="shared" si="59"/>
        <v>0</v>
      </c>
      <c r="CP28" s="25">
        <f t="shared" si="60"/>
        <v>0</v>
      </c>
      <c r="CQ28" s="25">
        <f t="shared" si="61"/>
        <v>0</v>
      </c>
      <c r="CR28" s="25">
        <f t="shared" si="62"/>
        <v>0</v>
      </c>
      <c r="CS28" s="26">
        <f t="shared" si="63"/>
        <v>306</v>
      </c>
      <c r="CT28" s="27"/>
      <c r="CU28" s="28">
        <f t="shared" si="64"/>
        <v>0</v>
      </c>
      <c r="CV28" s="28">
        <f t="shared" si="65"/>
        <v>0</v>
      </c>
      <c r="CW28" s="28">
        <f t="shared" si="66"/>
        <v>0</v>
      </c>
      <c r="CX28" s="28">
        <f t="shared" si="67"/>
        <v>0</v>
      </c>
      <c r="CY28" s="28">
        <f t="shared" si="68"/>
        <v>0</v>
      </c>
      <c r="CZ28" s="28">
        <f t="shared" si="69"/>
        <v>0</v>
      </c>
      <c r="DA28" s="28">
        <f t="shared" si="70"/>
        <v>0</v>
      </c>
      <c r="DB28" s="28">
        <f t="shared" si="71"/>
        <v>0</v>
      </c>
      <c r="DC28" s="28">
        <f t="shared" si="72"/>
        <v>0</v>
      </c>
      <c r="DD28" s="28">
        <f t="shared" si="73"/>
        <v>0</v>
      </c>
      <c r="DE28" s="28">
        <f t="shared" si="74"/>
        <v>0</v>
      </c>
      <c r="DF28" s="28">
        <f t="shared" si="75"/>
        <v>0</v>
      </c>
      <c r="DG28" s="28">
        <f t="shared" si="76"/>
        <v>0</v>
      </c>
      <c r="DH28" s="28">
        <f t="shared" si="77"/>
        <v>0</v>
      </c>
      <c r="DI28" s="28">
        <f t="shared" si="78"/>
        <v>0</v>
      </c>
      <c r="DJ28" s="28">
        <f t="shared" si="79"/>
        <v>0</v>
      </c>
      <c r="DK28" s="28">
        <f t="shared" si="80"/>
        <v>0</v>
      </c>
      <c r="DL28" s="28">
        <f t="shared" si="81"/>
        <v>0</v>
      </c>
      <c r="DM28" s="28">
        <f t="shared" si="82"/>
        <v>0</v>
      </c>
      <c r="DN28" s="28">
        <f t="shared" si="83"/>
        <v>0</v>
      </c>
      <c r="DO28" s="28">
        <f t="shared" si="84"/>
        <v>0</v>
      </c>
      <c r="DP28" s="28">
        <f t="shared" si="85"/>
        <v>24</v>
      </c>
      <c r="DQ28" s="28">
        <f t="shared" si="86"/>
        <v>31</v>
      </c>
      <c r="DR28" s="28">
        <f t="shared" si="87"/>
        <v>34</v>
      </c>
      <c r="DS28" s="28">
        <f t="shared" si="88"/>
        <v>34</v>
      </c>
      <c r="DT28" s="27">
        <f t="shared" si="89"/>
        <v>35</v>
      </c>
      <c r="DU28" s="27">
        <f t="shared" si="90"/>
        <v>35</v>
      </c>
      <c r="DV28" s="27">
        <f t="shared" si="91"/>
        <v>35</v>
      </c>
      <c r="DW28" s="27">
        <f t="shared" si="92"/>
        <v>38</v>
      </c>
      <c r="DX28" s="27">
        <f t="shared" si="93"/>
        <v>40</v>
      </c>
      <c r="DY28" s="1"/>
      <c r="DZ28" s="1"/>
      <c r="EA28" s="1"/>
      <c r="EB28" s="1"/>
      <c r="EC28" s="1"/>
      <c r="ED28" s="1"/>
      <c r="EE28" s="1"/>
      <c r="EF28" s="1"/>
      <c r="EG28" s="1"/>
      <c r="EH28" s="1"/>
    </row>
    <row r="29" spans="1:138" ht="12.75" customHeight="1">
      <c r="A29" s="1">
        <v>21</v>
      </c>
      <c r="B29" s="1" t="s">
        <v>18</v>
      </c>
      <c r="C29" s="14"/>
      <c r="D29" s="23">
        <f>CS29-SUM($CU29:CHOOSE($CU$8,$CU29,$CV29,$CW29,$CX29,$CY29,$CZ29,$DA29,$DB29,$DC29,$DD29,$DE29,$DF29,$DG29,$DH29,$DI29,$DJ29,$DK29,$DL29,$DM29,$DN29,$DO29,$DP29,$DQ29,$DR29))</f>
        <v>246</v>
      </c>
      <c r="E29" s="14"/>
      <c r="F29" s="40">
        <v>19</v>
      </c>
      <c r="G29" s="38">
        <f t="shared" si="3"/>
        <v>32</v>
      </c>
      <c r="H29" s="37">
        <v>20</v>
      </c>
      <c r="I29" s="38">
        <f t="shared" si="4"/>
        <v>31</v>
      </c>
      <c r="J29" s="37">
        <v>16</v>
      </c>
      <c r="K29" s="38">
        <f t="shared" si="5"/>
        <v>35</v>
      </c>
      <c r="L29" s="37">
        <v>27</v>
      </c>
      <c r="M29" s="38">
        <f t="shared" si="6"/>
        <v>24</v>
      </c>
      <c r="N29" s="37">
        <v>13</v>
      </c>
      <c r="O29" s="38">
        <f t="shared" si="7"/>
        <v>38</v>
      </c>
      <c r="P29" s="37">
        <v>22</v>
      </c>
      <c r="Q29" s="38">
        <f t="shared" si="8"/>
        <v>29</v>
      </c>
      <c r="R29" s="32">
        <v>13</v>
      </c>
      <c r="S29" s="38">
        <f t="shared" si="9"/>
        <v>38</v>
      </c>
      <c r="T29" s="32">
        <v>18</v>
      </c>
      <c r="U29" s="38">
        <f t="shared" si="10"/>
        <v>33</v>
      </c>
      <c r="V29" s="32">
        <v>20</v>
      </c>
      <c r="W29" s="45">
        <f t="shared" si="11"/>
        <v>31</v>
      </c>
      <c r="X29" s="32">
        <v>0</v>
      </c>
      <c r="Y29" s="38">
        <f t="shared" si="12"/>
        <v>0</v>
      </c>
      <c r="Z29" s="32">
        <v>0</v>
      </c>
      <c r="AA29" s="38">
        <f t="shared" si="13"/>
        <v>0</v>
      </c>
      <c r="AB29" s="32">
        <v>0</v>
      </c>
      <c r="AC29" s="38">
        <f t="shared" si="14"/>
        <v>0</v>
      </c>
      <c r="AD29" s="32">
        <v>0</v>
      </c>
      <c r="AE29" s="38">
        <f t="shared" si="15"/>
        <v>0</v>
      </c>
      <c r="AF29" s="32">
        <v>0</v>
      </c>
      <c r="AG29" s="38">
        <f t="shared" si="16"/>
        <v>0</v>
      </c>
      <c r="AH29" s="32">
        <v>0</v>
      </c>
      <c r="AI29" s="38">
        <f t="shared" si="17"/>
        <v>0</v>
      </c>
      <c r="AJ29" s="32">
        <v>0</v>
      </c>
      <c r="AK29" s="38">
        <f t="shared" si="18"/>
        <v>0</v>
      </c>
      <c r="AL29" s="32">
        <v>0</v>
      </c>
      <c r="AM29" s="38">
        <f t="shared" si="19"/>
        <v>0</v>
      </c>
      <c r="AN29" s="32">
        <v>0</v>
      </c>
      <c r="AO29" s="38">
        <f t="shared" si="20"/>
        <v>0</v>
      </c>
      <c r="AP29" s="32">
        <v>0</v>
      </c>
      <c r="AQ29" s="38">
        <f t="shared" si="21"/>
        <v>0</v>
      </c>
      <c r="AR29" s="32">
        <v>0</v>
      </c>
      <c r="AS29" s="38">
        <f t="shared" si="22"/>
        <v>0</v>
      </c>
      <c r="AT29" s="32">
        <v>0</v>
      </c>
      <c r="AU29" s="38">
        <f t="shared" si="23"/>
        <v>0</v>
      </c>
      <c r="AV29" s="32">
        <v>0</v>
      </c>
      <c r="AW29" s="38">
        <f t="shared" si="24"/>
        <v>0</v>
      </c>
      <c r="AX29" s="32">
        <v>0</v>
      </c>
      <c r="AY29" s="38">
        <f t="shared" si="25"/>
        <v>0</v>
      </c>
      <c r="AZ29" s="32">
        <v>0</v>
      </c>
      <c r="BA29" s="38">
        <f t="shared" si="26"/>
        <v>0</v>
      </c>
      <c r="BB29" s="32">
        <v>0</v>
      </c>
      <c r="BC29" s="38">
        <f t="shared" si="27"/>
        <v>0</v>
      </c>
      <c r="BD29" s="32">
        <v>0</v>
      </c>
      <c r="BE29" s="38">
        <f t="shared" si="28"/>
        <v>0</v>
      </c>
      <c r="BF29" s="32">
        <v>0</v>
      </c>
      <c r="BG29" s="38">
        <f t="shared" si="29"/>
        <v>0</v>
      </c>
      <c r="BH29" s="32">
        <v>0</v>
      </c>
      <c r="BI29" s="38">
        <f t="shared" si="30"/>
        <v>0</v>
      </c>
      <c r="BJ29" s="32">
        <v>0</v>
      </c>
      <c r="BK29" s="38">
        <f t="shared" si="31"/>
        <v>0</v>
      </c>
      <c r="BL29" s="31">
        <v>12</v>
      </c>
      <c r="BM29" s="38">
        <f t="shared" si="95"/>
        <v>39</v>
      </c>
      <c r="BN29" s="24"/>
      <c r="BO29" s="25">
        <f t="shared" si="94"/>
        <v>32</v>
      </c>
      <c r="BP29" s="25">
        <f t="shared" si="34"/>
        <v>31</v>
      </c>
      <c r="BQ29" s="25">
        <f t="shared" si="35"/>
        <v>35</v>
      </c>
      <c r="BR29" s="25">
        <f t="shared" si="36"/>
        <v>24</v>
      </c>
      <c r="BS29" s="25">
        <f t="shared" si="37"/>
        <v>38</v>
      </c>
      <c r="BT29" s="25">
        <f t="shared" si="38"/>
        <v>29</v>
      </c>
      <c r="BU29" s="25">
        <f t="shared" si="39"/>
        <v>38</v>
      </c>
      <c r="BV29" s="25">
        <f t="shared" si="40"/>
        <v>33</v>
      </c>
      <c r="BW29" s="25">
        <f t="shared" si="41"/>
        <v>31</v>
      </c>
      <c r="BX29" s="25">
        <f t="shared" si="42"/>
        <v>0</v>
      </c>
      <c r="BY29" s="25">
        <f t="shared" si="43"/>
        <v>0</v>
      </c>
      <c r="BZ29" s="25">
        <f t="shared" si="44"/>
        <v>0</v>
      </c>
      <c r="CA29" s="25">
        <f t="shared" si="45"/>
        <v>0</v>
      </c>
      <c r="CB29" s="25">
        <f t="shared" si="46"/>
        <v>0</v>
      </c>
      <c r="CC29" s="25">
        <f t="shared" si="47"/>
        <v>0</v>
      </c>
      <c r="CD29" s="25">
        <f t="shared" si="48"/>
        <v>0</v>
      </c>
      <c r="CE29" s="25">
        <f t="shared" si="49"/>
        <v>0</v>
      </c>
      <c r="CF29" s="25">
        <f t="shared" si="50"/>
        <v>0</v>
      </c>
      <c r="CG29" s="25">
        <f t="shared" si="51"/>
        <v>0</v>
      </c>
      <c r="CH29" s="25">
        <f t="shared" si="52"/>
        <v>0</v>
      </c>
      <c r="CI29" s="25">
        <f t="shared" si="53"/>
        <v>0</v>
      </c>
      <c r="CJ29" s="25">
        <f t="shared" si="54"/>
        <v>0</v>
      </c>
      <c r="CK29" s="25">
        <f t="shared" si="55"/>
        <v>0</v>
      </c>
      <c r="CL29" s="25">
        <f t="shared" si="56"/>
        <v>0</v>
      </c>
      <c r="CM29" s="25">
        <f t="shared" si="57"/>
        <v>0</v>
      </c>
      <c r="CN29" s="25">
        <f t="shared" si="58"/>
        <v>0</v>
      </c>
      <c r="CO29" s="25">
        <f t="shared" si="59"/>
        <v>0</v>
      </c>
      <c r="CP29" s="25">
        <f t="shared" si="60"/>
        <v>0</v>
      </c>
      <c r="CQ29" s="25">
        <f t="shared" si="61"/>
        <v>0</v>
      </c>
      <c r="CR29" s="25">
        <f t="shared" si="62"/>
        <v>39</v>
      </c>
      <c r="CS29" s="26">
        <f t="shared" si="63"/>
        <v>330</v>
      </c>
      <c r="CT29" s="27"/>
      <c r="CU29" s="28">
        <f t="shared" si="64"/>
        <v>0</v>
      </c>
      <c r="CV29" s="28">
        <f t="shared" si="65"/>
        <v>0</v>
      </c>
      <c r="CW29" s="28">
        <f t="shared" si="66"/>
        <v>0</v>
      </c>
      <c r="CX29" s="28">
        <f t="shared" si="67"/>
        <v>0</v>
      </c>
      <c r="CY29" s="28">
        <f t="shared" si="68"/>
        <v>0</v>
      </c>
      <c r="CZ29" s="28">
        <f t="shared" si="69"/>
        <v>0</v>
      </c>
      <c r="DA29" s="28">
        <f t="shared" si="70"/>
        <v>0</v>
      </c>
      <c r="DB29" s="28">
        <f t="shared" si="71"/>
        <v>0</v>
      </c>
      <c r="DC29" s="28">
        <f t="shared" si="72"/>
        <v>0</v>
      </c>
      <c r="DD29" s="28">
        <f t="shared" si="73"/>
        <v>0</v>
      </c>
      <c r="DE29" s="28">
        <f t="shared" si="74"/>
        <v>0</v>
      </c>
      <c r="DF29" s="28">
        <f t="shared" si="75"/>
        <v>0</v>
      </c>
      <c r="DG29" s="28">
        <f t="shared" si="76"/>
        <v>0</v>
      </c>
      <c r="DH29" s="28">
        <f t="shared" si="77"/>
        <v>0</v>
      </c>
      <c r="DI29" s="28">
        <f t="shared" si="78"/>
        <v>0</v>
      </c>
      <c r="DJ29" s="28">
        <f t="shared" si="79"/>
        <v>0</v>
      </c>
      <c r="DK29" s="28">
        <f t="shared" si="80"/>
        <v>0</v>
      </c>
      <c r="DL29" s="28">
        <f t="shared" si="81"/>
        <v>0</v>
      </c>
      <c r="DM29" s="28">
        <f t="shared" si="82"/>
        <v>0</v>
      </c>
      <c r="DN29" s="28">
        <f t="shared" si="83"/>
        <v>0</v>
      </c>
      <c r="DO29" s="28">
        <f t="shared" si="84"/>
        <v>24</v>
      </c>
      <c r="DP29" s="28">
        <f t="shared" si="85"/>
        <v>29</v>
      </c>
      <c r="DQ29" s="28">
        <f t="shared" si="86"/>
        <v>31</v>
      </c>
      <c r="DR29" s="28">
        <f t="shared" si="87"/>
        <v>31</v>
      </c>
      <c r="DS29" s="28">
        <f t="shared" si="88"/>
        <v>32</v>
      </c>
      <c r="DT29" s="27">
        <f t="shared" si="89"/>
        <v>33</v>
      </c>
      <c r="DU29" s="27">
        <f t="shared" si="90"/>
        <v>35</v>
      </c>
      <c r="DV29" s="27">
        <f t="shared" si="91"/>
        <v>38</v>
      </c>
      <c r="DW29" s="27">
        <f t="shared" si="92"/>
        <v>38</v>
      </c>
      <c r="DX29" s="27">
        <f t="shared" si="93"/>
        <v>39</v>
      </c>
      <c r="DY29" s="1"/>
      <c r="DZ29" s="1"/>
      <c r="EA29" s="1"/>
      <c r="EB29" s="1"/>
      <c r="EC29" s="1"/>
      <c r="ED29" s="1"/>
      <c r="EE29" s="1"/>
      <c r="EF29" s="1"/>
      <c r="EG29" s="1"/>
      <c r="EH29" s="1"/>
    </row>
    <row r="30" spans="1:138" ht="12.75" customHeight="1">
      <c r="A30" s="1">
        <v>22</v>
      </c>
      <c r="B30" s="1" t="s">
        <v>21</v>
      </c>
      <c r="C30" s="14"/>
      <c r="D30" s="23">
        <f>CS30-SUM($CU30:CHOOSE($CU$8,$CU30,$CV30,$CW30,$CX30,$CY30,$CZ30,$DA30,$DB30,$DC30,$DD30,$DE30,$DF30,$DG30,$DH30,$DI30,$DJ30,$DK30,$DL30,$DM30,$DN30,$DO30,$DP30,$DQ30,$DR30))</f>
        <v>246</v>
      </c>
      <c r="E30" s="14"/>
      <c r="F30" s="40">
        <v>21</v>
      </c>
      <c r="G30" s="38">
        <f t="shared" si="3"/>
        <v>30</v>
      </c>
      <c r="H30" s="37">
        <v>21</v>
      </c>
      <c r="I30" s="38">
        <f t="shared" si="4"/>
        <v>30</v>
      </c>
      <c r="J30" s="37">
        <v>14</v>
      </c>
      <c r="K30" s="38">
        <f t="shared" si="5"/>
        <v>37</v>
      </c>
      <c r="L30" s="37">
        <v>21</v>
      </c>
      <c r="M30" s="38">
        <f t="shared" si="6"/>
        <v>30</v>
      </c>
      <c r="N30" s="37">
        <v>20</v>
      </c>
      <c r="O30" s="38">
        <f t="shared" si="7"/>
        <v>31</v>
      </c>
      <c r="P30" s="37">
        <v>7</v>
      </c>
      <c r="Q30" s="38">
        <f t="shared" si="8"/>
        <v>44</v>
      </c>
      <c r="R30" s="32">
        <v>51</v>
      </c>
      <c r="S30" s="38">
        <f t="shared" si="9"/>
        <v>0</v>
      </c>
      <c r="T30" s="32">
        <v>51</v>
      </c>
      <c r="U30" s="38">
        <f t="shared" si="10"/>
        <v>0</v>
      </c>
      <c r="V30" s="32">
        <v>51</v>
      </c>
      <c r="W30" s="45">
        <f t="shared" si="11"/>
        <v>0</v>
      </c>
      <c r="X30" s="32">
        <v>0</v>
      </c>
      <c r="Y30" s="38">
        <f t="shared" si="12"/>
        <v>0</v>
      </c>
      <c r="Z30" s="32">
        <v>0</v>
      </c>
      <c r="AA30" s="38">
        <f t="shared" si="13"/>
        <v>0</v>
      </c>
      <c r="AB30" s="32">
        <v>0</v>
      </c>
      <c r="AC30" s="38">
        <f t="shared" si="14"/>
        <v>0</v>
      </c>
      <c r="AD30" s="32">
        <v>0</v>
      </c>
      <c r="AE30" s="38">
        <f t="shared" si="15"/>
        <v>0</v>
      </c>
      <c r="AF30" s="32">
        <v>0</v>
      </c>
      <c r="AG30" s="38">
        <f t="shared" si="16"/>
        <v>0</v>
      </c>
      <c r="AH30" s="32">
        <v>0</v>
      </c>
      <c r="AI30" s="38">
        <f t="shared" si="17"/>
        <v>0</v>
      </c>
      <c r="AJ30" s="32">
        <v>0</v>
      </c>
      <c r="AK30" s="38">
        <f t="shared" si="18"/>
        <v>0</v>
      </c>
      <c r="AL30" s="32">
        <v>0</v>
      </c>
      <c r="AM30" s="38">
        <f t="shared" si="19"/>
        <v>0</v>
      </c>
      <c r="AN30" s="32">
        <v>0</v>
      </c>
      <c r="AO30" s="38">
        <f t="shared" si="20"/>
        <v>0</v>
      </c>
      <c r="AP30" s="32">
        <v>0</v>
      </c>
      <c r="AQ30" s="38">
        <f t="shared" si="21"/>
        <v>0</v>
      </c>
      <c r="AR30" s="32">
        <v>0</v>
      </c>
      <c r="AS30" s="38">
        <f t="shared" si="22"/>
        <v>0</v>
      </c>
      <c r="AT30" s="32">
        <v>0</v>
      </c>
      <c r="AU30" s="38">
        <f t="shared" si="23"/>
        <v>0</v>
      </c>
      <c r="AV30" s="32">
        <v>0</v>
      </c>
      <c r="AW30" s="38">
        <f t="shared" si="24"/>
        <v>0</v>
      </c>
      <c r="AX30" s="32">
        <v>0</v>
      </c>
      <c r="AY30" s="38">
        <f t="shared" si="25"/>
        <v>0</v>
      </c>
      <c r="AZ30" s="32">
        <v>0</v>
      </c>
      <c r="BA30" s="38">
        <f t="shared" si="26"/>
        <v>0</v>
      </c>
      <c r="BB30" s="32">
        <v>0</v>
      </c>
      <c r="BC30" s="38">
        <f t="shared" si="27"/>
        <v>0</v>
      </c>
      <c r="BD30" s="32">
        <v>0</v>
      </c>
      <c r="BE30" s="38">
        <f t="shared" si="28"/>
        <v>0</v>
      </c>
      <c r="BF30" s="32">
        <v>0</v>
      </c>
      <c r="BG30" s="38">
        <f t="shared" si="29"/>
        <v>0</v>
      </c>
      <c r="BH30" s="32">
        <v>0</v>
      </c>
      <c r="BI30" s="38">
        <f t="shared" si="30"/>
        <v>0</v>
      </c>
      <c r="BJ30" s="32">
        <v>0</v>
      </c>
      <c r="BK30" s="38">
        <f t="shared" si="31"/>
        <v>0</v>
      </c>
      <c r="BL30" s="30">
        <v>7</v>
      </c>
      <c r="BM30" s="38">
        <f t="shared" si="95"/>
        <v>44</v>
      </c>
      <c r="BN30" s="24"/>
      <c r="BO30" s="25">
        <f t="shared" si="94"/>
        <v>30</v>
      </c>
      <c r="BP30" s="25">
        <f t="shared" si="34"/>
        <v>30</v>
      </c>
      <c r="BQ30" s="25">
        <f t="shared" si="35"/>
        <v>37</v>
      </c>
      <c r="BR30" s="25">
        <f t="shared" si="36"/>
        <v>30</v>
      </c>
      <c r="BS30" s="25">
        <f t="shared" si="37"/>
        <v>31</v>
      </c>
      <c r="BT30" s="25">
        <f t="shared" si="38"/>
        <v>44</v>
      </c>
      <c r="BU30" s="25">
        <f t="shared" si="39"/>
        <v>0</v>
      </c>
      <c r="BV30" s="25">
        <f t="shared" si="40"/>
        <v>0</v>
      </c>
      <c r="BW30" s="25">
        <f t="shared" si="41"/>
        <v>0</v>
      </c>
      <c r="BX30" s="25">
        <f t="shared" si="42"/>
        <v>0</v>
      </c>
      <c r="BY30" s="25">
        <f t="shared" si="43"/>
        <v>0</v>
      </c>
      <c r="BZ30" s="25">
        <f t="shared" si="44"/>
        <v>0</v>
      </c>
      <c r="CA30" s="25">
        <f t="shared" si="45"/>
        <v>0</v>
      </c>
      <c r="CB30" s="25">
        <f t="shared" si="46"/>
        <v>0</v>
      </c>
      <c r="CC30" s="25">
        <f t="shared" si="47"/>
        <v>0</v>
      </c>
      <c r="CD30" s="25">
        <f t="shared" si="48"/>
        <v>0</v>
      </c>
      <c r="CE30" s="25">
        <f t="shared" si="49"/>
        <v>0</v>
      </c>
      <c r="CF30" s="25">
        <f t="shared" si="50"/>
        <v>0</v>
      </c>
      <c r="CG30" s="25">
        <f t="shared" si="51"/>
        <v>0</v>
      </c>
      <c r="CH30" s="25">
        <f t="shared" si="52"/>
        <v>0</v>
      </c>
      <c r="CI30" s="25">
        <f t="shared" si="53"/>
        <v>0</v>
      </c>
      <c r="CJ30" s="25">
        <f t="shared" si="54"/>
        <v>0</v>
      </c>
      <c r="CK30" s="25">
        <f t="shared" si="55"/>
        <v>0</v>
      </c>
      <c r="CL30" s="25">
        <f t="shared" si="56"/>
        <v>0</v>
      </c>
      <c r="CM30" s="25">
        <f t="shared" si="57"/>
        <v>0</v>
      </c>
      <c r="CN30" s="25">
        <f t="shared" si="58"/>
        <v>0</v>
      </c>
      <c r="CO30" s="25">
        <f t="shared" si="59"/>
        <v>0</v>
      </c>
      <c r="CP30" s="25">
        <f t="shared" si="60"/>
        <v>0</v>
      </c>
      <c r="CQ30" s="25">
        <f t="shared" si="61"/>
        <v>0</v>
      </c>
      <c r="CR30" s="25">
        <f t="shared" si="62"/>
        <v>44</v>
      </c>
      <c r="CS30" s="26">
        <f t="shared" si="63"/>
        <v>246</v>
      </c>
      <c r="CT30" s="27"/>
      <c r="CU30" s="28">
        <f t="shared" si="64"/>
        <v>0</v>
      </c>
      <c r="CV30" s="28">
        <f t="shared" si="65"/>
        <v>0</v>
      </c>
      <c r="CW30" s="28">
        <f t="shared" si="66"/>
        <v>0</v>
      </c>
      <c r="CX30" s="28">
        <f t="shared" si="67"/>
        <v>0</v>
      </c>
      <c r="CY30" s="28">
        <f t="shared" si="68"/>
        <v>0</v>
      </c>
      <c r="CZ30" s="28">
        <f t="shared" si="69"/>
        <v>0</v>
      </c>
      <c r="DA30" s="28">
        <f t="shared" si="70"/>
        <v>0</v>
      </c>
      <c r="DB30" s="28">
        <f t="shared" si="71"/>
        <v>0</v>
      </c>
      <c r="DC30" s="28">
        <f t="shared" si="72"/>
        <v>0</v>
      </c>
      <c r="DD30" s="28">
        <f t="shared" si="73"/>
        <v>0</v>
      </c>
      <c r="DE30" s="28">
        <f t="shared" si="74"/>
        <v>0</v>
      </c>
      <c r="DF30" s="28">
        <f t="shared" si="75"/>
        <v>0</v>
      </c>
      <c r="DG30" s="28">
        <f t="shared" si="76"/>
        <v>0</v>
      </c>
      <c r="DH30" s="28">
        <f t="shared" si="77"/>
        <v>0</v>
      </c>
      <c r="DI30" s="28">
        <f t="shared" si="78"/>
        <v>0</v>
      </c>
      <c r="DJ30" s="28">
        <f t="shared" si="79"/>
        <v>0</v>
      </c>
      <c r="DK30" s="28">
        <f t="shared" si="80"/>
        <v>0</v>
      </c>
      <c r="DL30" s="28">
        <f t="shared" si="81"/>
        <v>0</v>
      </c>
      <c r="DM30" s="28">
        <f t="shared" si="82"/>
        <v>0</v>
      </c>
      <c r="DN30" s="28">
        <f t="shared" si="83"/>
        <v>0</v>
      </c>
      <c r="DO30" s="28">
        <f t="shared" si="84"/>
        <v>0</v>
      </c>
      <c r="DP30" s="28">
        <f t="shared" si="85"/>
        <v>0</v>
      </c>
      <c r="DQ30" s="28">
        <f t="shared" si="86"/>
        <v>0</v>
      </c>
      <c r="DR30" s="28">
        <f t="shared" si="87"/>
        <v>30</v>
      </c>
      <c r="DS30" s="28">
        <f t="shared" si="88"/>
        <v>30</v>
      </c>
      <c r="DT30" s="27">
        <f t="shared" si="89"/>
        <v>30</v>
      </c>
      <c r="DU30" s="27">
        <f t="shared" si="90"/>
        <v>31</v>
      </c>
      <c r="DV30" s="27">
        <f t="shared" si="91"/>
        <v>37</v>
      </c>
      <c r="DW30" s="27">
        <f t="shared" si="92"/>
        <v>44</v>
      </c>
      <c r="DX30" s="27">
        <f t="shared" si="93"/>
        <v>44</v>
      </c>
      <c r="DY30" s="1"/>
      <c r="DZ30" s="1"/>
      <c r="EA30" s="1"/>
      <c r="EB30" s="1"/>
      <c r="EC30" s="1"/>
      <c r="ED30" s="1"/>
      <c r="EE30" s="1"/>
      <c r="EF30" s="1"/>
      <c r="EG30" s="1"/>
      <c r="EH30" s="1"/>
    </row>
    <row r="31" spans="1:138" ht="12.75" customHeight="1">
      <c r="A31" s="1">
        <v>23</v>
      </c>
      <c r="B31" s="1" t="s">
        <v>50</v>
      </c>
      <c r="C31" s="14"/>
      <c r="D31" s="23">
        <f>CS31-SUM($CU31:CHOOSE($CU$8,$CU31,$CV31,$CW31,$CX31,$CY31,$CZ31,$DA31,$DB31,$DC31,$DD31,$DE31,$DF31,$DG31,$DH31,$DI31,$DJ31,$DK31,$DL31,$DM31,$DN31,$DO31,$DP31,$DQ31,$DR31))</f>
        <v>244</v>
      </c>
      <c r="E31" s="14"/>
      <c r="F31" s="40">
        <v>17</v>
      </c>
      <c r="G31" s="38">
        <f t="shared" si="3"/>
        <v>34</v>
      </c>
      <c r="H31" s="37">
        <v>24</v>
      </c>
      <c r="I31" s="38">
        <f t="shared" si="4"/>
        <v>27</v>
      </c>
      <c r="J31" s="37">
        <v>17</v>
      </c>
      <c r="K31" s="38">
        <f t="shared" si="5"/>
        <v>34</v>
      </c>
      <c r="L31" s="37">
        <v>18</v>
      </c>
      <c r="M31" s="38">
        <f t="shared" si="6"/>
        <v>33</v>
      </c>
      <c r="N31" s="37">
        <v>18</v>
      </c>
      <c r="O31" s="38">
        <f t="shared" si="7"/>
        <v>33</v>
      </c>
      <c r="P31" s="37">
        <v>17</v>
      </c>
      <c r="Q31" s="38">
        <f t="shared" si="8"/>
        <v>34</v>
      </c>
      <c r="R31" s="32">
        <v>23</v>
      </c>
      <c r="S31" s="38">
        <f t="shared" si="9"/>
        <v>28</v>
      </c>
      <c r="T31" s="32">
        <v>19</v>
      </c>
      <c r="U31" s="38">
        <f t="shared" si="10"/>
        <v>32</v>
      </c>
      <c r="V31" s="32">
        <v>51</v>
      </c>
      <c r="W31" s="45">
        <f t="shared" si="11"/>
        <v>0</v>
      </c>
      <c r="X31" s="32">
        <v>0</v>
      </c>
      <c r="Y31" s="38">
        <f t="shared" si="12"/>
        <v>0</v>
      </c>
      <c r="Z31" s="32">
        <v>0</v>
      </c>
      <c r="AA31" s="38">
        <f t="shared" si="13"/>
        <v>0</v>
      </c>
      <c r="AB31" s="32">
        <v>0</v>
      </c>
      <c r="AC31" s="38">
        <f t="shared" si="14"/>
        <v>0</v>
      </c>
      <c r="AD31" s="32">
        <v>0</v>
      </c>
      <c r="AE31" s="38">
        <f t="shared" si="15"/>
        <v>0</v>
      </c>
      <c r="AF31" s="32">
        <v>0</v>
      </c>
      <c r="AG31" s="38">
        <f t="shared" si="16"/>
        <v>0</v>
      </c>
      <c r="AH31" s="32">
        <v>0</v>
      </c>
      <c r="AI31" s="38">
        <f t="shared" si="17"/>
        <v>0</v>
      </c>
      <c r="AJ31" s="32">
        <v>0</v>
      </c>
      <c r="AK31" s="38">
        <f t="shared" si="18"/>
        <v>0</v>
      </c>
      <c r="AL31" s="32">
        <v>0</v>
      </c>
      <c r="AM31" s="38">
        <f t="shared" si="19"/>
        <v>0</v>
      </c>
      <c r="AN31" s="32">
        <v>0</v>
      </c>
      <c r="AO31" s="38">
        <f t="shared" si="20"/>
        <v>0</v>
      </c>
      <c r="AP31" s="32">
        <v>0</v>
      </c>
      <c r="AQ31" s="38">
        <f t="shared" si="21"/>
        <v>0</v>
      </c>
      <c r="AR31" s="32">
        <v>0</v>
      </c>
      <c r="AS31" s="38">
        <f t="shared" si="22"/>
        <v>0</v>
      </c>
      <c r="AT31" s="32">
        <v>0</v>
      </c>
      <c r="AU31" s="38">
        <f t="shared" si="23"/>
        <v>0</v>
      </c>
      <c r="AV31" s="32">
        <v>0</v>
      </c>
      <c r="AW31" s="38">
        <f t="shared" si="24"/>
        <v>0</v>
      </c>
      <c r="AX31" s="32">
        <v>0</v>
      </c>
      <c r="AY31" s="38">
        <f t="shared" si="25"/>
        <v>0</v>
      </c>
      <c r="AZ31" s="32">
        <v>0</v>
      </c>
      <c r="BA31" s="38">
        <f t="shared" si="26"/>
        <v>0</v>
      </c>
      <c r="BB31" s="32">
        <v>0</v>
      </c>
      <c r="BC31" s="38">
        <f t="shared" si="27"/>
        <v>0</v>
      </c>
      <c r="BD31" s="32">
        <v>0</v>
      </c>
      <c r="BE31" s="38">
        <f t="shared" si="28"/>
        <v>0</v>
      </c>
      <c r="BF31" s="32">
        <v>0</v>
      </c>
      <c r="BG31" s="38">
        <f t="shared" si="29"/>
        <v>0</v>
      </c>
      <c r="BH31" s="32">
        <v>0</v>
      </c>
      <c r="BI31" s="38">
        <f t="shared" si="30"/>
        <v>0</v>
      </c>
      <c r="BJ31" s="32">
        <v>0</v>
      </c>
      <c r="BK31" s="38">
        <f t="shared" si="31"/>
        <v>0</v>
      </c>
      <c r="BL31" s="29">
        <v>7</v>
      </c>
      <c r="BM31" s="38">
        <f t="shared" si="95"/>
        <v>44</v>
      </c>
      <c r="BN31" s="24"/>
      <c r="BO31" s="25">
        <f t="shared" si="94"/>
        <v>34</v>
      </c>
      <c r="BP31" s="25">
        <f t="shared" si="34"/>
        <v>27</v>
      </c>
      <c r="BQ31" s="25">
        <f t="shared" si="35"/>
        <v>34</v>
      </c>
      <c r="BR31" s="25">
        <f t="shared" si="36"/>
        <v>33</v>
      </c>
      <c r="BS31" s="25">
        <f t="shared" si="37"/>
        <v>33</v>
      </c>
      <c r="BT31" s="25">
        <f t="shared" si="38"/>
        <v>34</v>
      </c>
      <c r="BU31" s="25">
        <f t="shared" si="39"/>
        <v>28</v>
      </c>
      <c r="BV31" s="25">
        <f t="shared" si="40"/>
        <v>32</v>
      </c>
      <c r="BW31" s="25">
        <f t="shared" si="41"/>
        <v>0</v>
      </c>
      <c r="BX31" s="25">
        <f t="shared" si="42"/>
        <v>0</v>
      </c>
      <c r="BY31" s="25">
        <f t="shared" si="43"/>
        <v>0</v>
      </c>
      <c r="BZ31" s="25">
        <f t="shared" si="44"/>
        <v>0</v>
      </c>
      <c r="CA31" s="25">
        <f t="shared" si="45"/>
        <v>0</v>
      </c>
      <c r="CB31" s="25">
        <f t="shared" si="46"/>
        <v>0</v>
      </c>
      <c r="CC31" s="25">
        <f t="shared" si="47"/>
        <v>0</v>
      </c>
      <c r="CD31" s="25">
        <f t="shared" si="48"/>
        <v>0</v>
      </c>
      <c r="CE31" s="25">
        <f t="shared" si="49"/>
        <v>0</v>
      </c>
      <c r="CF31" s="25">
        <f t="shared" si="50"/>
        <v>0</v>
      </c>
      <c r="CG31" s="25">
        <f t="shared" si="51"/>
        <v>0</v>
      </c>
      <c r="CH31" s="25">
        <f t="shared" si="52"/>
        <v>0</v>
      </c>
      <c r="CI31" s="25">
        <f t="shared" si="53"/>
        <v>0</v>
      </c>
      <c r="CJ31" s="25">
        <f t="shared" si="54"/>
        <v>0</v>
      </c>
      <c r="CK31" s="25">
        <f t="shared" si="55"/>
        <v>0</v>
      </c>
      <c r="CL31" s="25">
        <f t="shared" si="56"/>
        <v>0</v>
      </c>
      <c r="CM31" s="25">
        <f t="shared" si="57"/>
        <v>0</v>
      </c>
      <c r="CN31" s="25">
        <f t="shared" si="58"/>
        <v>0</v>
      </c>
      <c r="CO31" s="25">
        <f t="shared" si="59"/>
        <v>0</v>
      </c>
      <c r="CP31" s="25">
        <f t="shared" si="60"/>
        <v>0</v>
      </c>
      <c r="CQ31" s="25">
        <f t="shared" si="61"/>
        <v>0</v>
      </c>
      <c r="CR31" s="25">
        <f t="shared" si="62"/>
        <v>44</v>
      </c>
      <c r="CS31" s="26">
        <f t="shared" si="63"/>
        <v>299</v>
      </c>
      <c r="CT31" s="27"/>
      <c r="CU31" s="28">
        <f t="shared" si="64"/>
        <v>0</v>
      </c>
      <c r="CV31" s="28">
        <f t="shared" si="65"/>
        <v>0</v>
      </c>
      <c r="CW31" s="28">
        <f t="shared" si="66"/>
        <v>0</v>
      </c>
      <c r="CX31" s="28">
        <f t="shared" si="67"/>
        <v>0</v>
      </c>
      <c r="CY31" s="28">
        <f t="shared" si="68"/>
        <v>0</v>
      </c>
      <c r="CZ31" s="28">
        <f t="shared" si="69"/>
        <v>0</v>
      </c>
      <c r="DA31" s="28">
        <f t="shared" si="70"/>
        <v>0</v>
      </c>
      <c r="DB31" s="28">
        <f t="shared" si="71"/>
        <v>0</v>
      </c>
      <c r="DC31" s="28">
        <f t="shared" si="72"/>
        <v>0</v>
      </c>
      <c r="DD31" s="28">
        <f t="shared" si="73"/>
        <v>0</v>
      </c>
      <c r="DE31" s="28">
        <f t="shared" si="74"/>
        <v>0</v>
      </c>
      <c r="DF31" s="28">
        <f t="shared" si="75"/>
        <v>0</v>
      </c>
      <c r="DG31" s="28">
        <f t="shared" si="76"/>
        <v>0</v>
      </c>
      <c r="DH31" s="28">
        <f t="shared" si="77"/>
        <v>0</v>
      </c>
      <c r="DI31" s="28">
        <f t="shared" si="78"/>
        <v>0</v>
      </c>
      <c r="DJ31" s="28">
        <f t="shared" si="79"/>
        <v>0</v>
      </c>
      <c r="DK31" s="28">
        <f t="shared" si="80"/>
        <v>0</v>
      </c>
      <c r="DL31" s="28">
        <f t="shared" si="81"/>
        <v>0</v>
      </c>
      <c r="DM31" s="28">
        <f t="shared" si="82"/>
        <v>0</v>
      </c>
      <c r="DN31" s="28">
        <f t="shared" si="83"/>
        <v>0</v>
      </c>
      <c r="DO31" s="28">
        <f t="shared" si="84"/>
        <v>0</v>
      </c>
      <c r="DP31" s="28">
        <f t="shared" si="85"/>
        <v>27</v>
      </c>
      <c r="DQ31" s="28">
        <f t="shared" si="86"/>
        <v>28</v>
      </c>
      <c r="DR31" s="28">
        <f t="shared" si="87"/>
        <v>32</v>
      </c>
      <c r="DS31" s="28">
        <f t="shared" si="88"/>
        <v>33</v>
      </c>
      <c r="DT31" s="27">
        <f t="shared" si="89"/>
        <v>33</v>
      </c>
      <c r="DU31" s="27">
        <f t="shared" si="90"/>
        <v>34</v>
      </c>
      <c r="DV31" s="27">
        <f t="shared" si="91"/>
        <v>34</v>
      </c>
      <c r="DW31" s="27">
        <f t="shared" si="92"/>
        <v>34</v>
      </c>
      <c r="DX31" s="27">
        <f t="shared" si="93"/>
        <v>44</v>
      </c>
      <c r="DY31" s="1"/>
      <c r="DZ31" s="1"/>
      <c r="EA31" s="1"/>
      <c r="EB31" s="1"/>
      <c r="EC31" s="1"/>
      <c r="ED31" s="1"/>
      <c r="EE31" s="1"/>
      <c r="EF31" s="1"/>
      <c r="EG31" s="1"/>
      <c r="EH31" s="1"/>
    </row>
    <row r="32" spans="1:138" ht="12.75" customHeight="1">
      <c r="A32" s="1">
        <v>24</v>
      </c>
      <c r="B32" s="1" t="s">
        <v>29</v>
      </c>
      <c r="C32" s="14"/>
      <c r="D32" s="23">
        <f>CS32-SUM($CU32:CHOOSE($CU$8,$CU32,$CV32,$CW32,$CX32,$CY32,$CZ32,$DA32,$DB32,$DC32,$DD32,$DE32,$DF32,$DG32,$DH32,$DI32,$DJ32,$DK32,$DL32,$DM32,$DN32,$DO32,$DP32,$DQ32,$DR32))</f>
        <v>233</v>
      </c>
      <c r="E32" s="14"/>
      <c r="F32" s="40">
        <v>22</v>
      </c>
      <c r="G32" s="38">
        <f t="shared" si="3"/>
        <v>29</v>
      </c>
      <c r="H32" s="37">
        <v>19</v>
      </c>
      <c r="I32" s="38">
        <f t="shared" si="4"/>
        <v>32</v>
      </c>
      <c r="J32" s="37">
        <v>50</v>
      </c>
      <c r="K32" s="38">
        <f t="shared" si="5"/>
        <v>1</v>
      </c>
      <c r="L32" s="37">
        <v>23</v>
      </c>
      <c r="M32" s="38">
        <f t="shared" si="6"/>
        <v>28</v>
      </c>
      <c r="N32" s="37">
        <v>14</v>
      </c>
      <c r="O32" s="38">
        <f t="shared" si="7"/>
        <v>37</v>
      </c>
      <c r="P32" s="37">
        <v>23</v>
      </c>
      <c r="Q32" s="38">
        <f t="shared" si="8"/>
        <v>28</v>
      </c>
      <c r="R32" s="32">
        <v>21</v>
      </c>
      <c r="S32" s="38">
        <f t="shared" si="9"/>
        <v>30</v>
      </c>
      <c r="T32" s="32">
        <v>14</v>
      </c>
      <c r="U32" s="38">
        <f t="shared" si="10"/>
        <v>37</v>
      </c>
      <c r="V32" s="32">
        <v>11</v>
      </c>
      <c r="W32" s="45">
        <f t="shared" si="11"/>
        <v>40</v>
      </c>
      <c r="X32" s="32">
        <v>0</v>
      </c>
      <c r="Y32" s="38">
        <f t="shared" si="12"/>
        <v>0</v>
      </c>
      <c r="Z32" s="32">
        <v>0</v>
      </c>
      <c r="AA32" s="38">
        <f t="shared" si="13"/>
        <v>0</v>
      </c>
      <c r="AB32" s="32">
        <v>0</v>
      </c>
      <c r="AC32" s="38">
        <f t="shared" si="14"/>
        <v>0</v>
      </c>
      <c r="AD32" s="32">
        <v>0</v>
      </c>
      <c r="AE32" s="38">
        <f t="shared" si="15"/>
        <v>0</v>
      </c>
      <c r="AF32" s="32">
        <v>0</v>
      </c>
      <c r="AG32" s="38">
        <f t="shared" si="16"/>
        <v>0</v>
      </c>
      <c r="AH32" s="32">
        <v>0</v>
      </c>
      <c r="AI32" s="38">
        <f t="shared" si="17"/>
        <v>0</v>
      </c>
      <c r="AJ32" s="32">
        <v>0</v>
      </c>
      <c r="AK32" s="38">
        <f t="shared" si="18"/>
        <v>0</v>
      </c>
      <c r="AL32" s="32">
        <v>0</v>
      </c>
      <c r="AM32" s="38">
        <f t="shared" si="19"/>
        <v>0</v>
      </c>
      <c r="AN32" s="32">
        <v>0</v>
      </c>
      <c r="AO32" s="38">
        <f t="shared" si="20"/>
        <v>0</v>
      </c>
      <c r="AP32" s="32">
        <v>0</v>
      </c>
      <c r="AQ32" s="38">
        <f t="shared" si="21"/>
        <v>0</v>
      </c>
      <c r="AR32" s="32">
        <v>0</v>
      </c>
      <c r="AS32" s="38">
        <f t="shared" si="22"/>
        <v>0</v>
      </c>
      <c r="AT32" s="32">
        <v>0</v>
      </c>
      <c r="AU32" s="38">
        <f t="shared" si="23"/>
        <v>0</v>
      </c>
      <c r="AV32" s="32">
        <v>0</v>
      </c>
      <c r="AW32" s="38">
        <f t="shared" si="24"/>
        <v>0</v>
      </c>
      <c r="AX32" s="32">
        <v>0</v>
      </c>
      <c r="AY32" s="38">
        <f t="shared" si="25"/>
        <v>0</v>
      </c>
      <c r="AZ32" s="32">
        <v>0</v>
      </c>
      <c r="BA32" s="38">
        <f t="shared" si="26"/>
        <v>0</v>
      </c>
      <c r="BB32" s="32">
        <v>0</v>
      </c>
      <c r="BC32" s="38">
        <f t="shared" si="27"/>
        <v>0</v>
      </c>
      <c r="BD32" s="32">
        <v>0</v>
      </c>
      <c r="BE32" s="38">
        <f t="shared" si="28"/>
        <v>0</v>
      </c>
      <c r="BF32" s="32">
        <v>0</v>
      </c>
      <c r="BG32" s="38">
        <f t="shared" si="29"/>
        <v>0</v>
      </c>
      <c r="BH32" s="32">
        <v>0</v>
      </c>
      <c r="BI32" s="38">
        <f t="shared" si="30"/>
        <v>0</v>
      </c>
      <c r="BJ32" s="32">
        <v>0</v>
      </c>
      <c r="BK32" s="38">
        <f t="shared" si="31"/>
        <v>0</v>
      </c>
      <c r="BL32" s="35">
        <v>0</v>
      </c>
      <c r="BM32" s="38">
        <f t="shared" si="95"/>
        <v>0</v>
      </c>
      <c r="BN32" s="24"/>
      <c r="BO32" s="25">
        <f t="shared" si="94"/>
        <v>29</v>
      </c>
      <c r="BP32" s="25">
        <f t="shared" si="34"/>
        <v>32</v>
      </c>
      <c r="BQ32" s="25">
        <f t="shared" si="35"/>
        <v>1</v>
      </c>
      <c r="BR32" s="25">
        <f t="shared" si="36"/>
        <v>28</v>
      </c>
      <c r="BS32" s="25">
        <f t="shared" si="37"/>
        <v>37</v>
      </c>
      <c r="BT32" s="25">
        <f t="shared" si="38"/>
        <v>28</v>
      </c>
      <c r="BU32" s="25">
        <f t="shared" si="39"/>
        <v>30</v>
      </c>
      <c r="BV32" s="25">
        <f t="shared" si="40"/>
        <v>37</v>
      </c>
      <c r="BW32" s="25">
        <f t="shared" si="41"/>
        <v>40</v>
      </c>
      <c r="BX32" s="25">
        <f t="shared" si="42"/>
        <v>0</v>
      </c>
      <c r="BY32" s="25">
        <f t="shared" si="43"/>
        <v>0</v>
      </c>
      <c r="BZ32" s="25">
        <f t="shared" si="44"/>
        <v>0</v>
      </c>
      <c r="CA32" s="25">
        <f t="shared" si="45"/>
        <v>0</v>
      </c>
      <c r="CB32" s="25">
        <f t="shared" si="46"/>
        <v>0</v>
      </c>
      <c r="CC32" s="25">
        <f t="shared" si="47"/>
        <v>0</v>
      </c>
      <c r="CD32" s="25">
        <f t="shared" si="48"/>
        <v>0</v>
      </c>
      <c r="CE32" s="25">
        <f t="shared" si="49"/>
        <v>0</v>
      </c>
      <c r="CF32" s="25">
        <f t="shared" si="50"/>
        <v>0</v>
      </c>
      <c r="CG32" s="25">
        <f t="shared" si="51"/>
        <v>0</v>
      </c>
      <c r="CH32" s="25">
        <f t="shared" si="52"/>
        <v>0</v>
      </c>
      <c r="CI32" s="25">
        <f t="shared" si="53"/>
        <v>0</v>
      </c>
      <c r="CJ32" s="25">
        <f t="shared" si="54"/>
        <v>0</v>
      </c>
      <c r="CK32" s="25">
        <f t="shared" si="55"/>
        <v>0</v>
      </c>
      <c r="CL32" s="25">
        <f t="shared" si="56"/>
        <v>0</v>
      </c>
      <c r="CM32" s="25">
        <f t="shared" si="57"/>
        <v>0</v>
      </c>
      <c r="CN32" s="25">
        <f t="shared" si="58"/>
        <v>0</v>
      </c>
      <c r="CO32" s="25">
        <f t="shared" si="59"/>
        <v>0</v>
      </c>
      <c r="CP32" s="25">
        <f t="shared" si="60"/>
        <v>0</v>
      </c>
      <c r="CQ32" s="25">
        <f t="shared" si="61"/>
        <v>0</v>
      </c>
      <c r="CR32" s="25">
        <f t="shared" si="62"/>
        <v>0</v>
      </c>
      <c r="CS32" s="26">
        <f t="shared" si="63"/>
        <v>262</v>
      </c>
      <c r="CT32" s="27"/>
      <c r="CU32" s="28">
        <f t="shared" si="64"/>
        <v>0</v>
      </c>
      <c r="CV32" s="28">
        <f t="shared" si="65"/>
        <v>0</v>
      </c>
      <c r="CW32" s="28">
        <f t="shared" si="66"/>
        <v>0</v>
      </c>
      <c r="CX32" s="28">
        <f t="shared" si="67"/>
        <v>0</v>
      </c>
      <c r="CY32" s="28">
        <f t="shared" si="68"/>
        <v>0</v>
      </c>
      <c r="CZ32" s="28">
        <f t="shared" si="69"/>
        <v>0</v>
      </c>
      <c r="DA32" s="28">
        <f t="shared" si="70"/>
        <v>0</v>
      </c>
      <c r="DB32" s="28">
        <f t="shared" si="71"/>
        <v>0</v>
      </c>
      <c r="DC32" s="28">
        <f t="shared" si="72"/>
        <v>0</v>
      </c>
      <c r="DD32" s="28">
        <f t="shared" si="73"/>
        <v>0</v>
      </c>
      <c r="DE32" s="28">
        <f t="shared" si="74"/>
        <v>0</v>
      </c>
      <c r="DF32" s="28">
        <f t="shared" si="75"/>
        <v>0</v>
      </c>
      <c r="DG32" s="28">
        <f t="shared" si="76"/>
        <v>0</v>
      </c>
      <c r="DH32" s="28">
        <f t="shared" si="77"/>
        <v>0</v>
      </c>
      <c r="DI32" s="28">
        <f t="shared" si="78"/>
        <v>0</v>
      </c>
      <c r="DJ32" s="28">
        <f t="shared" si="79"/>
        <v>0</v>
      </c>
      <c r="DK32" s="28">
        <f t="shared" si="80"/>
        <v>0</v>
      </c>
      <c r="DL32" s="28">
        <f t="shared" si="81"/>
        <v>0</v>
      </c>
      <c r="DM32" s="28">
        <f t="shared" si="82"/>
        <v>0</v>
      </c>
      <c r="DN32" s="28">
        <f t="shared" si="83"/>
        <v>0</v>
      </c>
      <c r="DO32" s="28">
        <f t="shared" si="84"/>
        <v>0</v>
      </c>
      <c r="DP32" s="28">
        <f t="shared" si="85"/>
        <v>1</v>
      </c>
      <c r="DQ32" s="28">
        <f t="shared" si="86"/>
        <v>28</v>
      </c>
      <c r="DR32" s="28">
        <f t="shared" si="87"/>
        <v>28</v>
      </c>
      <c r="DS32" s="28">
        <f t="shared" si="88"/>
        <v>29</v>
      </c>
      <c r="DT32" s="27">
        <f t="shared" si="89"/>
        <v>30</v>
      </c>
      <c r="DU32" s="27">
        <f t="shared" si="90"/>
        <v>32</v>
      </c>
      <c r="DV32" s="27">
        <f t="shared" si="91"/>
        <v>37</v>
      </c>
      <c r="DW32" s="27">
        <f t="shared" si="92"/>
        <v>37</v>
      </c>
      <c r="DX32" s="27">
        <f t="shared" si="93"/>
        <v>40</v>
      </c>
      <c r="DY32" s="1"/>
      <c r="DZ32" s="1"/>
      <c r="EA32" s="1"/>
      <c r="EB32" s="1"/>
      <c r="EC32" s="1"/>
      <c r="ED32" s="1"/>
      <c r="EE32" s="1"/>
      <c r="EF32" s="1"/>
      <c r="EG32" s="1"/>
      <c r="EH32" s="1"/>
    </row>
    <row r="33" spans="1:138" ht="12.75" customHeight="1">
      <c r="A33" s="1">
        <v>25</v>
      </c>
      <c r="B33" s="1" t="s">
        <v>24</v>
      </c>
      <c r="C33" s="14"/>
      <c r="D33" s="23">
        <f>CS33-SUM($CU33:CHOOSE($CU$8,$CU33,$CV33,$CW33,$CX33,$CY33,$CZ33,$DA33,$DB33,$DC33,$DD33,$DE33,$DF33,$DG33,$DH33,$DI33,$DJ33,$DK33,$DL33,$DM33,$DN33,$DO33,$DP33,$DQ33,$DR33))</f>
        <v>207</v>
      </c>
      <c r="E33" s="14"/>
      <c r="F33" s="40">
        <v>23</v>
      </c>
      <c r="G33" s="38">
        <f t="shared" si="3"/>
        <v>28</v>
      </c>
      <c r="H33" s="37">
        <v>26</v>
      </c>
      <c r="I33" s="38">
        <f t="shared" si="4"/>
        <v>25</v>
      </c>
      <c r="J33" s="37">
        <v>23</v>
      </c>
      <c r="K33" s="38">
        <f t="shared" si="5"/>
        <v>28</v>
      </c>
      <c r="L33" s="37">
        <v>25</v>
      </c>
      <c r="M33" s="38">
        <f t="shared" si="6"/>
        <v>26</v>
      </c>
      <c r="N33" s="37">
        <v>27</v>
      </c>
      <c r="O33" s="38">
        <f t="shared" si="7"/>
        <v>24</v>
      </c>
      <c r="P33" s="37">
        <v>23</v>
      </c>
      <c r="Q33" s="38">
        <f t="shared" si="8"/>
        <v>28</v>
      </c>
      <c r="R33" s="32">
        <v>26</v>
      </c>
      <c r="S33" s="38">
        <f t="shared" si="9"/>
        <v>25</v>
      </c>
      <c r="T33" s="32">
        <v>27</v>
      </c>
      <c r="U33" s="38">
        <f t="shared" si="10"/>
        <v>24</v>
      </c>
      <c r="V33" s="32">
        <v>19</v>
      </c>
      <c r="W33" s="45">
        <f t="shared" si="11"/>
        <v>32</v>
      </c>
      <c r="X33" s="32">
        <v>0</v>
      </c>
      <c r="Y33" s="38">
        <f t="shared" si="12"/>
        <v>0</v>
      </c>
      <c r="Z33" s="32">
        <v>0</v>
      </c>
      <c r="AA33" s="38">
        <f t="shared" si="13"/>
        <v>0</v>
      </c>
      <c r="AB33" s="32">
        <v>0</v>
      </c>
      <c r="AC33" s="38">
        <f t="shared" si="14"/>
        <v>0</v>
      </c>
      <c r="AD33" s="32">
        <v>0</v>
      </c>
      <c r="AE33" s="38">
        <f t="shared" si="15"/>
        <v>0</v>
      </c>
      <c r="AF33" s="32">
        <v>0</v>
      </c>
      <c r="AG33" s="38">
        <f t="shared" si="16"/>
        <v>0</v>
      </c>
      <c r="AH33" s="32">
        <v>0</v>
      </c>
      <c r="AI33" s="38">
        <f t="shared" si="17"/>
        <v>0</v>
      </c>
      <c r="AJ33" s="32">
        <v>0</v>
      </c>
      <c r="AK33" s="38">
        <f t="shared" si="18"/>
        <v>0</v>
      </c>
      <c r="AL33" s="32">
        <v>0</v>
      </c>
      <c r="AM33" s="38">
        <f t="shared" si="19"/>
        <v>0</v>
      </c>
      <c r="AN33" s="32">
        <v>0</v>
      </c>
      <c r="AO33" s="38">
        <f t="shared" si="20"/>
        <v>0</v>
      </c>
      <c r="AP33" s="32">
        <v>0</v>
      </c>
      <c r="AQ33" s="38">
        <f t="shared" si="21"/>
        <v>0</v>
      </c>
      <c r="AR33" s="32">
        <v>0</v>
      </c>
      <c r="AS33" s="38">
        <f t="shared" si="22"/>
        <v>0</v>
      </c>
      <c r="AT33" s="32">
        <v>0</v>
      </c>
      <c r="AU33" s="38">
        <f t="shared" si="23"/>
        <v>0</v>
      </c>
      <c r="AV33" s="32">
        <v>0</v>
      </c>
      <c r="AW33" s="38">
        <f t="shared" si="24"/>
        <v>0</v>
      </c>
      <c r="AX33" s="32">
        <v>0</v>
      </c>
      <c r="AY33" s="38">
        <f t="shared" si="25"/>
        <v>0</v>
      </c>
      <c r="AZ33" s="32">
        <v>0</v>
      </c>
      <c r="BA33" s="38">
        <f t="shared" si="26"/>
        <v>0</v>
      </c>
      <c r="BB33" s="32">
        <v>0</v>
      </c>
      <c r="BC33" s="38">
        <f t="shared" si="27"/>
        <v>0</v>
      </c>
      <c r="BD33" s="32">
        <v>0</v>
      </c>
      <c r="BE33" s="38">
        <f t="shared" si="28"/>
        <v>0</v>
      </c>
      <c r="BF33" s="32">
        <v>0</v>
      </c>
      <c r="BG33" s="38">
        <f t="shared" si="29"/>
        <v>0</v>
      </c>
      <c r="BH33" s="32">
        <v>0</v>
      </c>
      <c r="BI33" s="38">
        <f t="shared" si="30"/>
        <v>0</v>
      </c>
      <c r="BJ33" s="32">
        <v>0</v>
      </c>
      <c r="BK33" s="38">
        <f t="shared" si="31"/>
        <v>0</v>
      </c>
      <c r="BL33" s="30">
        <v>11</v>
      </c>
      <c r="BM33" s="38">
        <f t="shared" si="95"/>
        <v>40</v>
      </c>
      <c r="BN33" s="24"/>
      <c r="BO33" s="25">
        <f t="shared" si="94"/>
        <v>28</v>
      </c>
      <c r="BP33" s="25">
        <f t="shared" si="34"/>
        <v>25</v>
      </c>
      <c r="BQ33" s="25">
        <f t="shared" si="35"/>
        <v>28</v>
      </c>
      <c r="BR33" s="25">
        <f t="shared" si="36"/>
        <v>26</v>
      </c>
      <c r="BS33" s="25">
        <f t="shared" si="37"/>
        <v>24</v>
      </c>
      <c r="BT33" s="25">
        <f t="shared" si="38"/>
        <v>28</v>
      </c>
      <c r="BU33" s="25">
        <f t="shared" si="39"/>
        <v>25</v>
      </c>
      <c r="BV33" s="25">
        <f t="shared" si="40"/>
        <v>24</v>
      </c>
      <c r="BW33" s="25">
        <f t="shared" si="41"/>
        <v>32</v>
      </c>
      <c r="BX33" s="25">
        <f t="shared" si="42"/>
        <v>0</v>
      </c>
      <c r="BY33" s="25">
        <f t="shared" si="43"/>
        <v>0</v>
      </c>
      <c r="BZ33" s="25">
        <f t="shared" si="44"/>
        <v>0</v>
      </c>
      <c r="CA33" s="25">
        <f t="shared" si="45"/>
        <v>0</v>
      </c>
      <c r="CB33" s="25">
        <f t="shared" si="46"/>
        <v>0</v>
      </c>
      <c r="CC33" s="25">
        <f t="shared" si="47"/>
        <v>0</v>
      </c>
      <c r="CD33" s="25">
        <f t="shared" si="48"/>
        <v>0</v>
      </c>
      <c r="CE33" s="25">
        <f t="shared" si="49"/>
        <v>0</v>
      </c>
      <c r="CF33" s="25">
        <f t="shared" si="50"/>
        <v>0</v>
      </c>
      <c r="CG33" s="25">
        <f t="shared" si="51"/>
        <v>0</v>
      </c>
      <c r="CH33" s="25">
        <f t="shared" si="52"/>
        <v>0</v>
      </c>
      <c r="CI33" s="25">
        <f t="shared" si="53"/>
        <v>0</v>
      </c>
      <c r="CJ33" s="25">
        <f t="shared" si="54"/>
        <v>0</v>
      </c>
      <c r="CK33" s="25">
        <f t="shared" si="55"/>
        <v>0</v>
      </c>
      <c r="CL33" s="25">
        <f t="shared" si="56"/>
        <v>0</v>
      </c>
      <c r="CM33" s="25">
        <f t="shared" si="57"/>
        <v>0</v>
      </c>
      <c r="CN33" s="25">
        <f t="shared" si="58"/>
        <v>0</v>
      </c>
      <c r="CO33" s="25">
        <f t="shared" si="59"/>
        <v>0</v>
      </c>
      <c r="CP33" s="25">
        <f t="shared" si="60"/>
        <v>0</v>
      </c>
      <c r="CQ33" s="25">
        <f t="shared" si="61"/>
        <v>0</v>
      </c>
      <c r="CR33" s="25">
        <f t="shared" si="62"/>
        <v>40</v>
      </c>
      <c r="CS33" s="26">
        <f t="shared" si="63"/>
        <v>280</v>
      </c>
      <c r="CT33" s="27"/>
      <c r="CU33" s="28">
        <f t="shared" si="64"/>
        <v>0</v>
      </c>
      <c r="CV33" s="28">
        <f t="shared" si="65"/>
        <v>0</v>
      </c>
      <c r="CW33" s="28">
        <f t="shared" si="66"/>
        <v>0</v>
      </c>
      <c r="CX33" s="28">
        <f t="shared" si="67"/>
        <v>0</v>
      </c>
      <c r="CY33" s="28">
        <f t="shared" si="68"/>
        <v>0</v>
      </c>
      <c r="CZ33" s="28">
        <f t="shared" si="69"/>
        <v>0</v>
      </c>
      <c r="DA33" s="28">
        <f t="shared" si="70"/>
        <v>0</v>
      </c>
      <c r="DB33" s="28">
        <f t="shared" si="71"/>
        <v>0</v>
      </c>
      <c r="DC33" s="28">
        <f t="shared" si="72"/>
        <v>0</v>
      </c>
      <c r="DD33" s="28">
        <f t="shared" si="73"/>
        <v>0</v>
      </c>
      <c r="DE33" s="28">
        <f t="shared" si="74"/>
        <v>0</v>
      </c>
      <c r="DF33" s="28">
        <f t="shared" si="75"/>
        <v>0</v>
      </c>
      <c r="DG33" s="28">
        <f t="shared" si="76"/>
        <v>0</v>
      </c>
      <c r="DH33" s="28">
        <f t="shared" si="77"/>
        <v>0</v>
      </c>
      <c r="DI33" s="28">
        <f t="shared" si="78"/>
        <v>0</v>
      </c>
      <c r="DJ33" s="28">
        <f t="shared" si="79"/>
        <v>0</v>
      </c>
      <c r="DK33" s="28">
        <f t="shared" si="80"/>
        <v>0</v>
      </c>
      <c r="DL33" s="28">
        <f t="shared" si="81"/>
        <v>0</v>
      </c>
      <c r="DM33" s="28">
        <f t="shared" si="82"/>
        <v>0</v>
      </c>
      <c r="DN33" s="28">
        <f t="shared" si="83"/>
        <v>0</v>
      </c>
      <c r="DO33" s="28">
        <f t="shared" si="84"/>
        <v>24</v>
      </c>
      <c r="DP33" s="28">
        <f t="shared" si="85"/>
        <v>24</v>
      </c>
      <c r="DQ33" s="28">
        <f t="shared" si="86"/>
        <v>25</v>
      </c>
      <c r="DR33" s="28">
        <f t="shared" si="87"/>
        <v>25</v>
      </c>
      <c r="DS33" s="28">
        <f t="shared" si="88"/>
        <v>26</v>
      </c>
      <c r="DT33" s="27">
        <f t="shared" si="89"/>
        <v>28</v>
      </c>
      <c r="DU33" s="27">
        <f t="shared" si="90"/>
        <v>28</v>
      </c>
      <c r="DV33" s="27">
        <f t="shared" si="91"/>
        <v>28</v>
      </c>
      <c r="DW33" s="27">
        <f t="shared" si="92"/>
        <v>32</v>
      </c>
      <c r="DX33" s="27">
        <f t="shared" si="93"/>
        <v>40</v>
      </c>
      <c r="DY33" s="1"/>
      <c r="DZ33" s="1"/>
      <c r="EA33" s="1"/>
      <c r="EB33" s="1"/>
      <c r="EC33" s="1"/>
      <c r="ED33" s="1"/>
      <c r="EE33" s="1"/>
      <c r="EF33" s="1"/>
      <c r="EG33" s="1"/>
      <c r="EH33" s="1"/>
    </row>
    <row r="34" spans="1:138" ht="12.75" customHeight="1">
      <c r="A34" s="1">
        <v>26</v>
      </c>
      <c r="B34" s="46" t="s">
        <v>16</v>
      </c>
      <c r="C34" s="14"/>
      <c r="D34" s="23">
        <f>CS34-SUM($CU34:CHOOSE($CU$8,$CU34,$CV34,$CW34,$CX34,$CY34,$CZ34,$DA34,$DB34,$DC34,$DD34,$DE34,$DF34,$DG34,$DH34,$DI34,$DJ34,$DK34,$DL34,$DM34,$DN34,$DO34,$DP34,$DQ34,$DR34))</f>
        <v>206</v>
      </c>
      <c r="E34" s="14"/>
      <c r="F34" s="40">
        <v>26</v>
      </c>
      <c r="G34" s="38">
        <f t="shared" si="3"/>
        <v>25</v>
      </c>
      <c r="H34" s="37">
        <v>28</v>
      </c>
      <c r="I34" s="38">
        <f t="shared" si="4"/>
        <v>23</v>
      </c>
      <c r="J34" s="37">
        <v>25</v>
      </c>
      <c r="K34" s="38">
        <f t="shared" si="5"/>
        <v>26</v>
      </c>
      <c r="L34" s="37">
        <v>29</v>
      </c>
      <c r="M34" s="38">
        <f t="shared" si="6"/>
        <v>22</v>
      </c>
      <c r="N34" s="37">
        <v>30</v>
      </c>
      <c r="O34" s="38">
        <f t="shared" si="7"/>
        <v>21</v>
      </c>
      <c r="P34" s="37">
        <v>8</v>
      </c>
      <c r="Q34" s="38">
        <f t="shared" si="8"/>
        <v>43</v>
      </c>
      <c r="R34" s="32">
        <v>24</v>
      </c>
      <c r="S34" s="38">
        <f t="shared" si="9"/>
        <v>27</v>
      </c>
      <c r="T34" s="32">
        <v>23</v>
      </c>
      <c r="U34" s="38">
        <f t="shared" si="10"/>
        <v>28</v>
      </c>
      <c r="V34" s="32">
        <v>22</v>
      </c>
      <c r="W34" s="45">
        <f t="shared" si="11"/>
        <v>29</v>
      </c>
      <c r="X34" s="32">
        <v>0</v>
      </c>
      <c r="Y34" s="38">
        <f t="shared" si="12"/>
        <v>0</v>
      </c>
      <c r="Z34" s="32">
        <v>0</v>
      </c>
      <c r="AA34" s="38">
        <f t="shared" si="13"/>
        <v>0</v>
      </c>
      <c r="AB34" s="32">
        <v>0</v>
      </c>
      <c r="AC34" s="38">
        <f t="shared" si="14"/>
        <v>0</v>
      </c>
      <c r="AD34" s="32">
        <v>0</v>
      </c>
      <c r="AE34" s="38">
        <f t="shared" si="15"/>
        <v>0</v>
      </c>
      <c r="AF34" s="32">
        <v>0</v>
      </c>
      <c r="AG34" s="38">
        <f t="shared" si="16"/>
        <v>0</v>
      </c>
      <c r="AH34" s="32">
        <v>0</v>
      </c>
      <c r="AI34" s="38">
        <f t="shared" si="17"/>
        <v>0</v>
      </c>
      <c r="AJ34" s="32">
        <v>0</v>
      </c>
      <c r="AK34" s="38">
        <f t="shared" si="18"/>
        <v>0</v>
      </c>
      <c r="AL34" s="32">
        <v>0</v>
      </c>
      <c r="AM34" s="38">
        <f t="shared" si="19"/>
        <v>0</v>
      </c>
      <c r="AN34" s="32">
        <v>0</v>
      </c>
      <c r="AO34" s="38">
        <f t="shared" si="20"/>
        <v>0</v>
      </c>
      <c r="AP34" s="32">
        <v>0</v>
      </c>
      <c r="AQ34" s="38">
        <f t="shared" si="21"/>
        <v>0</v>
      </c>
      <c r="AR34" s="32">
        <v>0</v>
      </c>
      <c r="AS34" s="38">
        <f t="shared" si="22"/>
        <v>0</v>
      </c>
      <c r="AT34" s="32">
        <v>0</v>
      </c>
      <c r="AU34" s="38">
        <f t="shared" si="23"/>
        <v>0</v>
      </c>
      <c r="AV34" s="32">
        <v>0</v>
      </c>
      <c r="AW34" s="38">
        <f t="shared" si="24"/>
        <v>0</v>
      </c>
      <c r="AX34" s="32">
        <v>0</v>
      </c>
      <c r="AY34" s="38">
        <f t="shared" si="25"/>
        <v>0</v>
      </c>
      <c r="AZ34" s="32">
        <v>0</v>
      </c>
      <c r="BA34" s="38">
        <f t="shared" si="26"/>
        <v>0</v>
      </c>
      <c r="BB34" s="32">
        <v>0</v>
      </c>
      <c r="BC34" s="38">
        <f t="shared" si="27"/>
        <v>0</v>
      </c>
      <c r="BD34" s="32">
        <v>0</v>
      </c>
      <c r="BE34" s="38">
        <f t="shared" si="28"/>
        <v>0</v>
      </c>
      <c r="BF34" s="32">
        <v>0</v>
      </c>
      <c r="BG34" s="38">
        <f t="shared" si="29"/>
        <v>0</v>
      </c>
      <c r="BH34" s="32">
        <v>0</v>
      </c>
      <c r="BI34" s="38">
        <f t="shared" si="30"/>
        <v>0</v>
      </c>
      <c r="BJ34" s="32">
        <v>0</v>
      </c>
      <c r="BK34" s="38">
        <f t="shared" si="31"/>
        <v>0</v>
      </c>
      <c r="BL34" s="30">
        <v>23</v>
      </c>
      <c r="BM34" s="38">
        <f t="shared" si="95"/>
        <v>28</v>
      </c>
      <c r="BN34" s="24"/>
      <c r="BO34" s="25">
        <f t="shared" si="94"/>
        <v>25</v>
      </c>
      <c r="BP34" s="25">
        <f t="shared" si="34"/>
        <v>23</v>
      </c>
      <c r="BQ34" s="25">
        <f t="shared" si="35"/>
        <v>26</v>
      </c>
      <c r="BR34" s="25">
        <f t="shared" si="36"/>
        <v>22</v>
      </c>
      <c r="BS34" s="25">
        <f t="shared" si="37"/>
        <v>21</v>
      </c>
      <c r="BT34" s="25">
        <f t="shared" si="38"/>
        <v>43</v>
      </c>
      <c r="BU34" s="25">
        <f t="shared" si="39"/>
        <v>27</v>
      </c>
      <c r="BV34" s="25">
        <f t="shared" si="40"/>
        <v>28</v>
      </c>
      <c r="BW34" s="25">
        <f t="shared" si="41"/>
        <v>29</v>
      </c>
      <c r="BX34" s="25">
        <f t="shared" si="42"/>
        <v>0</v>
      </c>
      <c r="BY34" s="25">
        <f t="shared" si="43"/>
        <v>0</v>
      </c>
      <c r="BZ34" s="25">
        <f t="shared" si="44"/>
        <v>0</v>
      </c>
      <c r="CA34" s="25">
        <f t="shared" si="45"/>
        <v>0</v>
      </c>
      <c r="CB34" s="25">
        <f t="shared" si="46"/>
        <v>0</v>
      </c>
      <c r="CC34" s="25">
        <f t="shared" si="47"/>
        <v>0</v>
      </c>
      <c r="CD34" s="25">
        <f t="shared" si="48"/>
        <v>0</v>
      </c>
      <c r="CE34" s="25">
        <f t="shared" si="49"/>
        <v>0</v>
      </c>
      <c r="CF34" s="25">
        <f t="shared" si="50"/>
        <v>0</v>
      </c>
      <c r="CG34" s="25">
        <f t="shared" si="51"/>
        <v>0</v>
      </c>
      <c r="CH34" s="25">
        <f t="shared" si="52"/>
        <v>0</v>
      </c>
      <c r="CI34" s="25">
        <f t="shared" si="53"/>
        <v>0</v>
      </c>
      <c r="CJ34" s="25">
        <f t="shared" si="54"/>
        <v>0</v>
      </c>
      <c r="CK34" s="25">
        <f t="shared" si="55"/>
        <v>0</v>
      </c>
      <c r="CL34" s="25">
        <f t="shared" si="56"/>
        <v>0</v>
      </c>
      <c r="CM34" s="25">
        <f t="shared" si="57"/>
        <v>0</v>
      </c>
      <c r="CN34" s="25">
        <f t="shared" si="58"/>
        <v>0</v>
      </c>
      <c r="CO34" s="25">
        <f t="shared" si="59"/>
        <v>0</v>
      </c>
      <c r="CP34" s="25">
        <f t="shared" si="60"/>
        <v>0</v>
      </c>
      <c r="CQ34" s="25">
        <f t="shared" si="61"/>
        <v>0</v>
      </c>
      <c r="CR34" s="25">
        <f t="shared" si="62"/>
        <v>28</v>
      </c>
      <c r="CS34" s="26">
        <f t="shared" si="63"/>
        <v>272</v>
      </c>
      <c r="CT34" s="27"/>
      <c r="CU34" s="28">
        <f t="shared" si="64"/>
        <v>0</v>
      </c>
      <c r="CV34" s="28">
        <f t="shared" si="65"/>
        <v>0</v>
      </c>
      <c r="CW34" s="28">
        <f t="shared" si="66"/>
        <v>0</v>
      </c>
      <c r="CX34" s="28">
        <f t="shared" si="67"/>
        <v>0</v>
      </c>
      <c r="CY34" s="28">
        <f t="shared" si="68"/>
        <v>0</v>
      </c>
      <c r="CZ34" s="28">
        <f t="shared" si="69"/>
        <v>0</v>
      </c>
      <c r="DA34" s="28">
        <f t="shared" si="70"/>
        <v>0</v>
      </c>
      <c r="DB34" s="28">
        <f t="shared" si="71"/>
        <v>0</v>
      </c>
      <c r="DC34" s="28">
        <f t="shared" si="72"/>
        <v>0</v>
      </c>
      <c r="DD34" s="28">
        <f t="shared" si="73"/>
        <v>0</v>
      </c>
      <c r="DE34" s="28">
        <f t="shared" si="74"/>
        <v>0</v>
      </c>
      <c r="DF34" s="28">
        <f t="shared" si="75"/>
        <v>0</v>
      </c>
      <c r="DG34" s="28">
        <f t="shared" si="76"/>
        <v>0</v>
      </c>
      <c r="DH34" s="28">
        <f t="shared" si="77"/>
        <v>0</v>
      </c>
      <c r="DI34" s="28">
        <f t="shared" si="78"/>
        <v>0</v>
      </c>
      <c r="DJ34" s="28">
        <f t="shared" si="79"/>
        <v>0</v>
      </c>
      <c r="DK34" s="28">
        <f t="shared" si="80"/>
        <v>0</v>
      </c>
      <c r="DL34" s="28">
        <f t="shared" si="81"/>
        <v>0</v>
      </c>
      <c r="DM34" s="28">
        <f t="shared" si="82"/>
        <v>0</v>
      </c>
      <c r="DN34" s="28">
        <f t="shared" si="83"/>
        <v>0</v>
      </c>
      <c r="DO34" s="28">
        <f t="shared" si="84"/>
        <v>21</v>
      </c>
      <c r="DP34" s="28">
        <f t="shared" si="85"/>
        <v>22</v>
      </c>
      <c r="DQ34" s="28">
        <f t="shared" si="86"/>
        <v>23</v>
      </c>
      <c r="DR34" s="28">
        <f t="shared" si="87"/>
        <v>25</v>
      </c>
      <c r="DS34" s="28">
        <f t="shared" si="88"/>
        <v>26</v>
      </c>
      <c r="DT34" s="27">
        <f t="shared" si="89"/>
        <v>27</v>
      </c>
      <c r="DU34" s="27">
        <f t="shared" si="90"/>
        <v>28</v>
      </c>
      <c r="DV34" s="27">
        <f t="shared" si="91"/>
        <v>28</v>
      </c>
      <c r="DW34" s="27">
        <f t="shared" si="92"/>
        <v>29</v>
      </c>
      <c r="DX34" s="27">
        <f t="shared" si="93"/>
        <v>43</v>
      </c>
      <c r="DY34" s="1"/>
      <c r="DZ34" s="1"/>
      <c r="EA34" s="1"/>
      <c r="EB34" s="1"/>
      <c r="EC34" s="1"/>
      <c r="ED34" s="1"/>
      <c r="EE34" s="1"/>
      <c r="EF34" s="1"/>
      <c r="EG34" s="1"/>
      <c r="EH34" s="1"/>
    </row>
    <row r="35" spans="1:138" ht="12.75" customHeight="1">
      <c r="A35" s="1">
        <f>A34+1</f>
        <v>27</v>
      </c>
      <c r="B35" s="1" t="s">
        <v>54</v>
      </c>
      <c r="C35" s="14"/>
      <c r="D35" s="23">
        <f>CS35-SUM($CU35:CHOOSE($CU$8,$CU35,$CV35,$CW35,$CX35,$CY35,$CZ35,$DA35,$DB35,$DC35,$DD35,$DE35,$DF35,$DG35,$DH35,$DI35,$DJ35,$DK35,$DL35,$DM35,$DN35,$DO35,$DP35,$DQ35,$DR35))</f>
        <v>200</v>
      </c>
      <c r="E35" s="14"/>
      <c r="F35" s="40">
        <v>25</v>
      </c>
      <c r="G35" s="38">
        <f t="shared" si="3"/>
        <v>26</v>
      </c>
      <c r="H35" s="37">
        <v>27</v>
      </c>
      <c r="I35" s="38">
        <f t="shared" si="4"/>
        <v>24</v>
      </c>
      <c r="J35" s="37">
        <v>50</v>
      </c>
      <c r="K35" s="38">
        <f t="shared" si="5"/>
        <v>1</v>
      </c>
      <c r="L35" s="37">
        <v>22</v>
      </c>
      <c r="M35" s="38">
        <f t="shared" si="6"/>
        <v>29</v>
      </c>
      <c r="N35" s="37">
        <v>22</v>
      </c>
      <c r="O35" s="38">
        <f t="shared" si="7"/>
        <v>29</v>
      </c>
      <c r="P35" s="37">
        <v>15</v>
      </c>
      <c r="Q35" s="38">
        <f t="shared" si="8"/>
        <v>36</v>
      </c>
      <c r="R35" s="32">
        <v>29</v>
      </c>
      <c r="S35" s="38">
        <f t="shared" si="9"/>
        <v>22</v>
      </c>
      <c r="T35" s="32">
        <v>25</v>
      </c>
      <c r="U35" s="38">
        <f t="shared" si="10"/>
        <v>26</v>
      </c>
      <c r="V35" s="32">
        <v>21</v>
      </c>
      <c r="W35" s="45">
        <f t="shared" si="11"/>
        <v>30</v>
      </c>
      <c r="X35" s="32">
        <v>0</v>
      </c>
      <c r="Y35" s="38">
        <f t="shared" si="12"/>
        <v>0</v>
      </c>
      <c r="Z35" s="32">
        <v>0</v>
      </c>
      <c r="AA35" s="38">
        <f t="shared" si="13"/>
        <v>0</v>
      </c>
      <c r="AB35" s="32">
        <v>0</v>
      </c>
      <c r="AC35" s="38">
        <f t="shared" si="14"/>
        <v>0</v>
      </c>
      <c r="AD35" s="32">
        <v>0</v>
      </c>
      <c r="AE35" s="38">
        <f t="shared" si="15"/>
        <v>0</v>
      </c>
      <c r="AF35" s="32">
        <v>0</v>
      </c>
      <c r="AG35" s="38">
        <f t="shared" si="16"/>
        <v>0</v>
      </c>
      <c r="AH35" s="32">
        <v>0</v>
      </c>
      <c r="AI35" s="38">
        <f t="shared" si="17"/>
        <v>0</v>
      </c>
      <c r="AJ35" s="32">
        <v>0</v>
      </c>
      <c r="AK35" s="38">
        <f t="shared" si="18"/>
        <v>0</v>
      </c>
      <c r="AL35" s="32">
        <v>0</v>
      </c>
      <c r="AM35" s="38">
        <f t="shared" si="19"/>
        <v>0</v>
      </c>
      <c r="AN35" s="32">
        <v>0</v>
      </c>
      <c r="AO35" s="38">
        <f t="shared" si="20"/>
        <v>0</v>
      </c>
      <c r="AP35" s="32">
        <v>0</v>
      </c>
      <c r="AQ35" s="38">
        <f t="shared" si="21"/>
        <v>0</v>
      </c>
      <c r="AR35" s="32">
        <v>0</v>
      </c>
      <c r="AS35" s="38">
        <f t="shared" si="22"/>
        <v>0</v>
      </c>
      <c r="AT35" s="32">
        <v>0</v>
      </c>
      <c r="AU35" s="38">
        <f t="shared" si="23"/>
        <v>0</v>
      </c>
      <c r="AV35" s="32">
        <v>0</v>
      </c>
      <c r="AW35" s="38">
        <f t="shared" si="24"/>
        <v>0</v>
      </c>
      <c r="AX35" s="32">
        <v>0</v>
      </c>
      <c r="AY35" s="38">
        <f t="shared" si="25"/>
        <v>0</v>
      </c>
      <c r="AZ35" s="32">
        <v>0</v>
      </c>
      <c r="BA35" s="38">
        <f t="shared" si="26"/>
        <v>0</v>
      </c>
      <c r="BB35" s="32">
        <v>0</v>
      </c>
      <c r="BC35" s="38">
        <f t="shared" si="27"/>
        <v>0</v>
      </c>
      <c r="BD35" s="32">
        <v>0</v>
      </c>
      <c r="BE35" s="38">
        <f t="shared" si="28"/>
        <v>0</v>
      </c>
      <c r="BF35" s="32">
        <v>0</v>
      </c>
      <c r="BG35" s="38">
        <f t="shared" si="29"/>
        <v>0</v>
      </c>
      <c r="BH35" s="32">
        <v>0</v>
      </c>
      <c r="BI35" s="38">
        <f t="shared" si="30"/>
        <v>0</v>
      </c>
      <c r="BJ35" s="32">
        <v>0</v>
      </c>
      <c r="BK35" s="38">
        <f t="shared" si="31"/>
        <v>0</v>
      </c>
      <c r="BL35" s="35">
        <v>0</v>
      </c>
      <c r="BM35" s="38">
        <f t="shared" si="95"/>
        <v>0</v>
      </c>
      <c r="BN35" s="24"/>
      <c r="BO35" s="25">
        <f t="shared" si="94"/>
        <v>26</v>
      </c>
      <c r="BP35" s="25">
        <f t="shared" si="34"/>
        <v>24</v>
      </c>
      <c r="BQ35" s="25">
        <f t="shared" si="35"/>
        <v>1</v>
      </c>
      <c r="BR35" s="25">
        <f t="shared" si="36"/>
        <v>29</v>
      </c>
      <c r="BS35" s="25">
        <f t="shared" si="37"/>
        <v>29</v>
      </c>
      <c r="BT35" s="25">
        <f t="shared" si="38"/>
        <v>36</v>
      </c>
      <c r="BU35" s="25">
        <f t="shared" si="39"/>
        <v>22</v>
      </c>
      <c r="BV35" s="25">
        <f t="shared" si="40"/>
        <v>26</v>
      </c>
      <c r="BW35" s="25">
        <f t="shared" si="41"/>
        <v>30</v>
      </c>
      <c r="BX35" s="25">
        <f t="shared" si="42"/>
        <v>0</v>
      </c>
      <c r="BY35" s="25">
        <f t="shared" si="43"/>
        <v>0</v>
      </c>
      <c r="BZ35" s="25">
        <f t="shared" si="44"/>
        <v>0</v>
      </c>
      <c r="CA35" s="25">
        <f t="shared" si="45"/>
        <v>0</v>
      </c>
      <c r="CB35" s="25">
        <f t="shared" si="46"/>
        <v>0</v>
      </c>
      <c r="CC35" s="25">
        <f t="shared" si="47"/>
        <v>0</v>
      </c>
      <c r="CD35" s="25">
        <f t="shared" si="48"/>
        <v>0</v>
      </c>
      <c r="CE35" s="25">
        <f t="shared" si="49"/>
        <v>0</v>
      </c>
      <c r="CF35" s="25">
        <f t="shared" si="50"/>
        <v>0</v>
      </c>
      <c r="CG35" s="25">
        <f t="shared" si="51"/>
        <v>0</v>
      </c>
      <c r="CH35" s="25">
        <f t="shared" si="52"/>
        <v>0</v>
      </c>
      <c r="CI35" s="25">
        <f t="shared" si="53"/>
        <v>0</v>
      </c>
      <c r="CJ35" s="25">
        <f t="shared" si="54"/>
        <v>0</v>
      </c>
      <c r="CK35" s="25">
        <f t="shared" si="55"/>
        <v>0</v>
      </c>
      <c r="CL35" s="25">
        <f t="shared" si="56"/>
        <v>0</v>
      </c>
      <c r="CM35" s="25">
        <f t="shared" si="57"/>
        <v>0</v>
      </c>
      <c r="CN35" s="25">
        <f t="shared" si="58"/>
        <v>0</v>
      </c>
      <c r="CO35" s="25">
        <f t="shared" si="59"/>
        <v>0</v>
      </c>
      <c r="CP35" s="25">
        <f t="shared" si="60"/>
        <v>0</v>
      </c>
      <c r="CQ35" s="25">
        <f t="shared" si="61"/>
        <v>0</v>
      </c>
      <c r="CR35" s="25">
        <f t="shared" si="62"/>
        <v>0</v>
      </c>
      <c r="CS35" s="26">
        <f t="shared" si="63"/>
        <v>223</v>
      </c>
      <c r="CT35" s="27"/>
      <c r="CU35" s="28">
        <f t="shared" si="64"/>
        <v>0</v>
      </c>
      <c r="CV35" s="28">
        <f t="shared" si="65"/>
        <v>0</v>
      </c>
      <c r="CW35" s="28">
        <f t="shared" si="66"/>
        <v>0</v>
      </c>
      <c r="CX35" s="28">
        <f t="shared" si="67"/>
        <v>0</v>
      </c>
      <c r="CY35" s="28">
        <f t="shared" si="68"/>
        <v>0</v>
      </c>
      <c r="CZ35" s="28">
        <f t="shared" si="69"/>
        <v>0</v>
      </c>
      <c r="DA35" s="28">
        <f t="shared" si="70"/>
        <v>0</v>
      </c>
      <c r="DB35" s="28">
        <f t="shared" si="71"/>
        <v>0</v>
      </c>
      <c r="DC35" s="28">
        <f t="shared" si="72"/>
        <v>0</v>
      </c>
      <c r="DD35" s="28">
        <f t="shared" si="73"/>
        <v>0</v>
      </c>
      <c r="DE35" s="28">
        <f t="shared" si="74"/>
        <v>0</v>
      </c>
      <c r="DF35" s="28">
        <f t="shared" si="75"/>
        <v>0</v>
      </c>
      <c r="DG35" s="28">
        <f t="shared" si="76"/>
        <v>0</v>
      </c>
      <c r="DH35" s="28">
        <f t="shared" si="77"/>
        <v>0</v>
      </c>
      <c r="DI35" s="28">
        <f t="shared" si="78"/>
        <v>0</v>
      </c>
      <c r="DJ35" s="28">
        <f t="shared" si="79"/>
        <v>0</v>
      </c>
      <c r="DK35" s="28">
        <f t="shared" si="80"/>
        <v>0</v>
      </c>
      <c r="DL35" s="28">
        <f t="shared" si="81"/>
        <v>0</v>
      </c>
      <c r="DM35" s="28">
        <f t="shared" si="82"/>
        <v>0</v>
      </c>
      <c r="DN35" s="28">
        <f t="shared" si="83"/>
        <v>0</v>
      </c>
      <c r="DO35" s="28">
        <f t="shared" si="84"/>
        <v>0</v>
      </c>
      <c r="DP35" s="28">
        <f t="shared" si="85"/>
        <v>1</v>
      </c>
      <c r="DQ35" s="28">
        <f t="shared" si="86"/>
        <v>22</v>
      </c>
      <c r="DR35" s="28">
        <f t="shared" si="87"/>
        <v>24</v>
      </c>
      <c r="DS35" s="28">
        <f t="shared" si="88"/>
        <v>26</v>
      </c>
      <c r="DT35" s="27">
        <f t="shared" si="89"/>
        <v>26</v>
      </c>
      <c r="DU35" s="27">
        <f t="shared" si="90"/>
        <v>29</v>
      </c>
      <c r="DV35" s="27">
        <f t="shared" si="91"/>
        <v>29</v>
      </c>
      <c r="DW35" s="27">
        <f t="shared" si="92"/>
        <v>30</v>
      </c>
      <c r="DX35" s="27">
        <f t="shared" si="93"/>
        <v>36</v>
      </c>
      <c r="DY35" s="1"/>
      <c r="DZ35" s="1"/>
      <c r="EA35" s="1"/>
      <c r="EB35" s="1"/>
      <c r="EC35" s="1"/>
      <c r="ED35" s="1"/>
      <c r="EE35" s="1"/>
      <c r="EF35" s="1"/>
      <c r="EG35" s="1"/>
      <c r="EH35" s="1"/>
    </row>
    <row r="36" spans="1:138" ht="12.75" customHeight="1">
      <c r="A36" s="1">
        <f t="shared" ref="A36:A72" si="96">A35+1</f>
        <v>28</v>
      </c>
      <c r="B36" s="33" t="s">
        <v>45</v>
      </c>
      <c r="C36" s="14"/>
      <c r="D36" s="23">
        <f>CS36-SUM($CU36:CHOOSE($CU$8,$CU36,$CV36,$CW36,$CX36,$CY36,$CZ36,$DA36,$DB36,$DC36,$DD36,$DE36,$DF36,$DG36,$DH36,$DI36,$DJ36,$DK36,$DL36,$DM36,$DN36,$DO36,$DP36,$DQ36,$DR36))</f>
        <v>200</v>
      </c>
      <c r="E36" s="14"/>
      <c r="F36" s="40">
        <v>29</v>
      </c>
      <c r="G36" s="38">
        <f t="shared" si="3"/>
        <v>22</v>
      </c>
      <c r="H36" s="37">
        <v>30</v>
      </c>
      <c r="I36" s="38">
        <f t="shared" si="4"/>
        <v>21</v>
      </c>
      <c r="J36" s="37">
        <v>26</v>
      </c>
      <c r="K36" s="38">
        <f t="shared" si="5"/>
        <v>25</v>
      </c>
      <c r="L36" s="37">
        <v>8</v>
      </c>
      <c r="M36" s="38">
        <f t="shared" si="6"/>
        <v>43</v>
      </c>
      <c r="N36" s="37">
        <v>28</v>
      </c>
      <c r="O36" s="38">
        <f t="shared" si="7"/>
        <v>23</v>
      </c>
      <c r="P36" s="37">
        <v>25</v>
      </c>
      <c r="Q36" s="38">
        <f t="shared" si="8"/>
        <v>26</v>
      </c>
      <c r="R36" s="32">
        <v>28</v>
      </c>
      <c r="S36" s="38">
        <f t="shared" si="9"/>
        <v>23</v>
      </c>
      <c r="T36" s="32">
        <v>30</v>
      </c>
      <c r="U36" s="38">
        <f t="shared" si="10"/>
        <v>21</v>
      </c>
      <c r="V36" s="32">
        <v>23</v>
      </c>
      <c r="W36" s="45">
        <f t="shared" si="11"/>
        <v>28</v>
      </c>
      <c r="X36" s="32">
        <v>0</v>
      </c>
      <c r="Y36" s="38">
        <f t="shared" si="12"/>
        <v>0</v>
      </c>
      <c r="Z36" s="32">
        <v>0</v>
      </c>
      <c r="AA36" s="38">
        <f t="shared" si="13"/>
        <v>0</v>
      </c>
      <c r="AB36" s="32">
        <v>0</v>
      </c>
      <c r="AC36" s="38">
        <f t="shared" si="14"/>
        <v>0</v>
      </c>
      <c r="AD36" s="32">
        <v>0</v>
      </c>
      <c r="AE36" s="38">
        <f t="shared" si="15"/>
        <v>0</v>
      </c>
      <c r="AF36" s="32">
        <v>0</v>
      </c>
      <c r="AG36" s="38">
        <f t="shared" si="16"/>
        <v>0</v>
      </c>
      <c r="AH36" s="32">
        <v>0</v>
      </c>
      <c r="AI36" s="38">
        <f t="shared" si="17"/>
        <v>0</v>
      </c>
      <c r="AJ36" s="32">
        <v>0</v>
      </c>
      <c r="AK36" s="38">
        <f t="shared" si="18"/>
        <v>0</v>
      </c>
      <c r="AL36" s="32">
        <v>0</v>
      </c>
      <c r="AM36" s="38">
        <f t="shared" si="19"/>
        <v>0</v>
      </c>
      <c r="AN36" s="32">
        <v>0</v>
      </c>
      <c r="AO36" s="38">
        <f t="shared" si="20"/>
        <v>0</v>
      </c>
      <c r="AP36" s="32">
        <v>0</v>
      </c>
      <c r="AQ36" s="38">
        <f t="shared" si="21"/>
        <v>0</v>
      </c>
      <c r="AR36" s="32">
        <v>0</v>
      </c>
      <c r="AS36" s="38">
        <f t="shared" si="22"/>
        <v>0</v>
      </c>
      <c r="AT36" s="32">
        <v>0</v>
      </c>
      <c r="AU36" s="38">
        <f t="shared" si="23"/>
        <v>0</v>
      </c>
      <c r="AV36" s="32">
        <v>0</v>
      </c>
      <c r="AW36" s="38">
        <f t="shared" si="24"/>
        <v>0</v>
      </c>
      <c r="AX36" s="32">
        <v>0</v>
      </c>
      <c r="AY36" s="38">
        <f t="shared" si="25"/>
        <v>0</v>
      </c>
      <c r="AZ36" s="32">
        <v>0</v>
      </c>
      <c r="BA36" s="38">
        <f t="shared" si="26"/>
        <v>0</v>
      </c>
      <c r="BB36" s="32">
        <v>0</v>
      </c>
      <c r="BC36" s="38">
        <f t="shared" si="27"/>
        <v>0</v>
      </c>
      <c r="BD36" s="32">
        <v>0</v>
      </c>
      <c r="BE36" s="38">
        <f t="shared" si="28"/>
        <v>0</v>
      </c>
      <c r="BF36" s="32">
        <v>0</v>
      </c>
      <c r="BG36" s="38">
        <f t="shared" si="29"/>
        <v>0</v>
      </c>
      <c r="BH36" s="32">
        <v>0</v>
      </c>
      <c r="BI36" s="38">
        <f t="shared" si="30"/>
        <v>0</v>
      </c>
      <c r="BJ36" s="32">
        <v>0</v>
      </c>
      <c r="BK36" s="38">
        <f t="shared" si="31"/>
        <v>0</v>
      </c>
      <c r="BL36" s="29">
        <v>19</v>
      </c>
      <c r="BM36" s="38">
        <f t="shared" si="95"/>
        <v>32</v>
      </c>
      <c r="BN36" s="24"/>
      <c r="BO36" s="25">
        <f t="shared" si="94"/>
        <v>22</v>
      </c>
      <c r="BP36" s="25">
        <f t="shared" si="34"/>
        <v>21</v>
      </c>
      <c r="BQ36" s="25">
        <f t="shared" si="35"/>
        <v>25</v>
      </c>
      <c r="BR36" s="25">
        <f t="shared" si="36"/>
        <v>43</v>
      </c>
      <c r="BS36" s="25">
        <f t="shared" si="37"/>
        <v>23</v>
      </c>
      <c r="BT36" s="25">
        <f t="shared" si="38"/>
        <v>26</v>
      </c>
      <c r="BU36" s="25">
        <f t="shared" si="39"/>
        <v>23</v>
      </c>
      <c r="BV36" s="25">
        <f t="shared" si="40"/>
        <v>21</v>
      </c>
      <c r="BW36" s="25">
        <f t="shared" si="41"/>
        <v>28</v>
      </c>
      <c r="BX36" s="25">
        <f t="shared" si="42"/>
        <v>0</v>
      </c>
      <c r="BY36" s="25">
        <f t="shared" si="43"/>
        <v>0</v>
      </c>
      <c r="BZ36" s="25">
        <f t="shared" si="44"/>
        <v>0</v>
      </c>
      <c r="CA36" s="25">
        <f t="shared" si="45"/>
        <v>0</v>
      </c>
      <c r="CB36" s="25">
        <f t="shared" si="46"/>
        <v>0</v>
      </c>
      <c r="CC36" s="25">
        <f t="shared" si="47"/>
        <v>0</v>
      </c>
      <c r="CD36" s="25">
        <f t="shared" si="48"/>
        <v>0</v>
      </c>
      <c r="CE36" s="25">
        <f t="shared" si="49"/>
        <v>0</v>
      </c>
      <c r="CF36" s="25">
        <f t="shared" si="50"/>
        <v>0</v>
      </c>
      <c r="CG36" s="25">
        <f t="shared" si="51"/>
        <v>0</v>
      </c>
      <c r="CH36" s="25">
        <f t="shared" si="52"/>
        <v>0</v>
      </c>
      <c r="CI36" s="25">
        <f t="shared" si="53"/>
        <v>0</v>
      </c>
      <c r="CJ36" s="25">
        <f t="shared" si="54"/>
        <v>0</v>
      </c>
      <c r="CK36" s="25">
        <f t="shared" si="55"/>
        <v>0</v>
      </c>
      <c r="CL36" s="25">
        <f t="shared" si="56"/>
        <v>0</v>
      </c>
      <c r="CM36" s="25">
        <f t="shared" si="57"/>
        <v>0</v>
      </c>
      <c r="CN36" s="25">
        <f t="shared" si="58"/>
        <v>0</v>
      </c>
      <c r="CO36" s="25">
        <f t="shared" si="59"/>
        <v>0</v>
      </c>
      <c r="CP36" s="25">
        <f t="shared" si="60"/>
        <v>0</v>
      </c>
      <c r="CQ36" s="25">
        <f t="shared" si="61"/>
        <v>0</v>
      </c>
      <c r="CR36" s="25">
        <f t="shared" si="62"/>
        <v>32</v>
      </c>
      <c r="CS36" s="26">
        <f t="shared" si="63"/>
        <v>264</v>
      </c>
      <c r="CT36" s="27"/>
      <c r="CU36" s="28">
        <f t="shared" si="64"/>
        <v>0</v>
      </c>
      <c r="CV36" s="28">
        <f t="shared" si="65"/>
        <v>0</v>
      </c>
      <c r="CW36" s="28">
        <f t="shared" si="66"/>
        <v>0</v>
      </c>
      <c r="CX36" s="28">
        <f t="shared" si="67"/>
        <v>0</v>
      </c>
      <c r="CY36" s="28">
        <f t="shared" si="68"/>
        <v>0</v>
      </c>
      <c r="CZ36" s="28">
        <f t="shared" si="69"/>
        <v>0</v>
      </c>
      <c r="DA36" s="28">
        <f t="shared" si="70"/>
        <v>0</v>
      </c>
      <c r="DB36" s="28">
        <f t="shared" si="71"/>
        <v>0</v>
      </c>
      <c r="DC36" s="28">
        <f t="shared" si="72"/>
        <v>0</v>
      </c>
      <c r="DD36" s="28">
        <f t="shared" si="73"/>
        <v>0</v>
      </c>
      <c r="DE36" s="28">
        <f t="shared" si="74"/>
        <v>0</v>
      </c>
      <c r="DF36" s="28">
        <f t="shared" si="75"/>
        <v>0</v>
      </c>
      <c r="DG36" s="28">
        <f t="shared" si="76"/>
        <v>0</v>
      </c>
      <c r="DH36" s="28">
        <f t="shared" si="77"/>
        <v>0</v>
      </c>
      <c r="DI36" s="28">
        <f t="shared" si="78"/>
        <v>0</v>
      </c>
      <c r="DJ36" s="28">
        <f t="shared" si="79"/>
        <v>0</v>
      </c>
      <c r="DK36" s="28">
        <f t="shared" si="80"/>
        <v>0</v>
      </c>
      <c r="DL36" s="28">
        <f t="shared" si="81"/>
        <v>0</v>
      </c>
      <c r="DM36" s="28">
        <f t="shared" si="82"/>
        <v>0</v>
      </c>
      <c r="DN36" s="28">
        <f t="shared" si="83"/>
        <v>0</v>
      </c>
      <c r="DO36" s="28">
        <f t="shared" si="84"/>
        <v>21</v>
      </c>
      <c r="DP36" s="28">
        <f t="shared" si="85"/>
        <v>21</v>
      </c>
      <c r="DQ36" s="28">
        <f t="shared" si="86"/>
        <v>22</v>
      </c>
      <c r="DR36" s="28">
        <f t="shared" si="87"/>
        <v>23</v>
      </c>
      <c r="DS36" s="28">
        <f t="shared" si="88"/>
        <v>23</v>
      </c>
      <c r="DT36" s="27">
        <f t="shared" si="89"/>
        <v>25</v>
      </c>
      <c r="DU36" s="27">
        <f t="shared" si="90"/>
        <v>26</v>
      </c>
      <c r="DV36" s="27">
        <f t="shared" si="91"/>
        <v>28</v>
      </c>
      <c r="DW36" s="27">
        <f t="shared" si="92"/>
        <v>32</v>
      </c>
      <c r="DX36" s="27">
        <f t="shared" si="93"/>
        <v>43</v>
      </c>
      <c r="DY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38" ht="12.75" customHeight="1">
      <c r="A37" s="1">
        <f t="shared" si="96"/>
        <v>29</v>
      </c>
      <c r="B37" s="36" t="s">
        <v>37</v>
      </c>
      <c r="C37" s="14"/>
      <c r="D37" s="23">
        <f>CS37-SUM($CU37:CHOOSE($CU$8,$CU37,$CV37,$CW37,$CX37,$CY37,$CZ37,$DA37,$DB37,$DC37,$DD37,$DE37,$DF37,$DG37,$DH37,$DI37,$DJ37,$DK37,$DL37,$DM37,$DN37,$DO37,$DP37,$DQ37,$DR37))</f>
        <v>179</v>
      </c>
      <c r="E37" s="14"/>
      <c r="F37" s="40">
        <v>24</v>
      </c>
      <c r="G37" s="38">
        <f t="shared" si="3"/>
        <v>27</v>
      </c>
      <c r="H37" s="37">
        <v>25</v>
      </c>
      <c r="I37" s="38">
        <f t="shared" si="4"/>
        <v>26</v>
      </c>
      <c r="J37" s="37">
        <v>50</v>
      </c>
      <c r="K37" s="38">
        <f t="shared" si="5"/>
        <v>1</v>
      </c>
      <c r="L37" s="37">
        <v>26</v>
      </c>
      <c r="M37" s="38">
        <f t="shared" si="6"/>
        <v>25</v>
      </c>
      <c r="N37" s="37">
        <v>23</v>
      </c>
      <c r="O37" s="38">
        <f t="shared" si="7"/>
        <v>28</v>
      </c>
      <c r="P37" s="37">
        <v>20</v>
      </c>
      <c r="Q37" s="38">
        <f t="shared" si="8"/>
        <v>31</v>
      </c>
      <c r="R37" s="32">
        <v>51</v>
      </c>
      <c r="S37" s="38">
        <f t="shared" si="9"/>
        <v>0</v>
      </c>
      <c r="T37" s="32">
        <v>51</v>
      </c>
      <c r="U37" s="38">
        <f t="shared" si="10"/>
        <v>0</v>
      </c>
      <c r="V37" s="32">
        <v>51</v>
      </c>
      <c r="W37" s="45">
        <f t="shared" si="11"/>
        <v>0</v>
      </c>
      <c r="X37" s="32">
        <v>0</v>
      </c>
      <c r="Y37" s="38">
        <f t="shared" si="12"/>
        <v>0</v>
      </c>
      <c r="Z37" s="32">
        <v>0</v>
      </c>
      <c r="AA37" s="38">
        <f t="shared" si="13"/>
        <v>0</v>
      </c>
      <c r="AB37" s="32">
        <v>0</v>
      </c>
      <c r="AC37" s="38">
        <f t="shared" si="14"/>
        <v>0</v>
      </c>
      <c r="AD37" s="32">
        <v>0</v>
      </c>
      <c r="AE37" s="38">
        <f t="shared" si="15"/>
        <v>0</v>
      </c>
      <c r="AF37" s="32">
        <v>0</v>
      </c>
      <c r="AG37" s="38">
        <f t="shared" si="16"/>
        <v>0</v>
      </c>
      <c r="AH37" s="32">
        <v>0</v>
      </c>
      <c r="AI37" s="38">
        <f t="shared" si="17"/>
        <v>0</v>
      </c>
      <c r="AJ37" s="32">
        <v>0</v>
      </c>
      <c r="AK37" s="38">
        <f t="shared" si="18"/>
        <v>0</v>
      </c>
      <c r="AL37" s="32">
        <v>0</v>
      </c>
      <c r="AM37" s="38">
        <f t="shared" si="19"/>
        <v>0</v>
      </c>
      <c r="AN37" s="32">
        <v>0</v>
      </c>
      <c r="AO37" s="38">
        <f t="shared" si="20"/>
        <v>0</v>
      </c>
      <c r="AP37" s="32">
        <v>0</v>
      </c>
      <c r="AQ37" s="38">
        <f t="shared" si="21"/>
        <v>0</v>
      </c>
      <c r="AR37" s="32">
        <v>0</v>
      </c>
      <c r="AS37" s="38">
        <f t="shared" si="22"/>
        <v>0</v>
      </c>
      <c r="AT37" s="32">
        <v>0</v>
      </c>
      <c r="AU37" s="38">
        <f t="shared" si="23"/>
        <v>0</v>
      </c>
      <c r="AV37" s="32">
        <v>0</v>
      </c>
      <c r="AW37" s="38">
        <f t="shared" si="24"/>
        <v>0</v>
      </c>
      <c r="AX37" s="32">
        <v>0</v>
      </c>
      <c r="AY37" s="38">
        <f t="shared" si="25"/>
        <v>0</v>
      </c>
      <c r="AZ37" s="32">
        <v>0</v>
      </c>
      <c r="BA37" s="38">
        <f t="shared" si="26"/>
        <v>0</v>
      </c>
      <c r="BB37" s="32">
        <v>0</v>
      </c>
      <c r="BC37" s="38">
        <f t="shared" si="27"/>
        <v>0</v>
      </c>
      <c r="BD37" s="32">
        <v>0</v>
      </c>
      <c r="BE37" s="38">
        <f t="shared" si="28"/>
        <v>0</v>
      </c>
      <c r="BF37" s="32">
        <v>0</v>
      </c>
      <c r="BG37" s="38">
        <f t="shared" si="29"/>
        <v>0</v>
      </c>
      <c r="BH37" s="32">
        <v>0</v>
      </c>
      <c r="BI37" s="38">
        <f t="shared" si="30"/>
        <v>0</v>
      </c>
      <c r="BJ37" s="32">
        <v>0</v>
      </c>
      <c r="BK37" s="38">
        <f t="shared" si="31"/>
        <v>0</v>
      </c>
      <c r="BL37" s="30">
        <v>10</v>
      </c>
      <c r="BM37" s="38">
        <f t="shared" si="95"/>
        <v>41</v>
      </c>
      <c r="BN37" s="24"/>
      <c r="BO37" s="25">
        <f t="shared" si="94"/>
        <v>27</v>
      </c>
      <c r="BP37" s="25">
        <f t="shared" si="34"/>
        <v>26</v>
      </c>
      <c r="BQ37" s="25">
        <f t="shared" si="35"/>
        <v>1</v>
      </c>
      <c r="BR37" s="25">
        <f t="shared" si="36"/>
        <v>25</v>
      </c>
      <c r="BS37" s="25">
        <f t="shared" si="37"/>
        <v>28</v>
      </c>
      <c r="BT37" s="25">
        <f t="shared" si="38"/>
        <v>31</v>
      </c>
      <c r="BU37" s="25">
        <f t="shared" si="39"/>
        <v>0</v>
      </c>
      <c r="BV37" s="25">
        <f t="shared" si="40"/>
        <v>0</v>
      </c>
      <c r="BW37" s="25">
        <f t="shared" si="41"/>
        <v>0</v>
      </c>
      <c r="BX37" s="25">
        <f t="shared" si="42"/>
        <v>0</v>
      </c>
      <c r="BY37" s="25">
        <f t="shared" si="43"/>
        <v>0</v>
      </c>
      <c r="BZ37" s="25">
        <f t="shared" si="44"/>
        <v>0</v>
      </c>
      <c r="CA37" s="25">
        <f t="shared" si="45"/>
        <v>0</v>
      </c>
      <c r="CB37" s="25">
        <f t="shared" si="46"/>
        <v>0</v>
      </c>
      <c r="CC37" s="25">
        <f t="shared" si="47"/>
        <v>0</v>
      </c>
      <c r="CD37" s="25">
        <f t="shared" si="48"/>
        <v>0</v>
      </c>
      <c r="CE37" s="25">
        <f t="shared" si="49"/>
        <v>0</v>
      </c>
      <c r="CF37" s="25">
        <f t="shared" si="50"/>
        <v>0</v>
      </c>
      <c r="CG37" s="25">
        <f t="shared" si="51"/>
        <v>0</v>
      </c>
      <c r="CH37" s="25">
        <f t="shared" si="52"/>
        <v>0</v>
      </c>
      <c r="CI37" s="25">
        <f t="shared" si="53"/>
        <v>0</v>
      </c>
      <c r="CJ37" s="25">
        <f t="shared" si="54"/>
        <v>0</v>
      </c>
      <c r="CK37" s="25">
        <f t="shared" si="55"/>
        <v>0</v>
      </c>
      <c r="CL37" s="25">
        <f t="shared" si="56"/>
        <v>0</v>
      </c>
      <c r="CM37" s="25">
        <f t="shared" si="57"/>
        <v>0</v>
      </c>
      <c r="CN37" s="25">
        <f t="shared" si="58"/>
        <v>0</v>
      </c>
      <c r="CO37" s="25">
        <f t="shared" si="59"/>
        <v>0</v>
      </c>
      <c r="CP37" s="25">
        <f t="shared" si="60"/>
        <v>0</v>
      </c>
      <c r="CQ37" s="25">
        <f t="shared" si="61"/>
        <v>0</v>
      </c>
      <c r="CR37" s="25">
        <f t="shared" si="62"/>
        <v>41</v>
      </c>
      <c r="CS37" s="26">
        <f t="shared" si="63"/>
        <v>179</v>
      </c>
      <c r="CT37" s="27"/>
      <c r="CU37" s="28">
        <f t="shared" si="64"/>
        <v>0</v>
      </c>
      <c r="CV37" s="28">
        <f t="shared" si="65"/>
        <v>0</v>
      </c>
      <c r="CW37" s="28">
        <f t="shared" si="66"/>
        <v>0</v>
      </c>
      <c r="CX37" s="28">
        <f t="shared" si="67"/>
        <v>0</v>
      </c>
      <c r="CY37" s="28">
        <f t="shared" si="68"/>
        <v>0</v>
      </c>
      <c r="CZ37" s="28">
        <f t="shared" si="69"/>
        <v>0</v>
      </c>
      <c r="DA37" s="28">
        <f t="shared" si="70"/>
        <v>0</v>
      </c>
      <c r="DB37" s="28">
        <f t="shared" si="71"/>
        <v>0</v>
      </c>
      <c r="DC37" s="28">
        <f t="shared" si="72"/>
        <v>0</v>
      </c>
      <c r="DD37" s="28">
        <f t="shared" si="73"/>
        <v>0</v>
      </c>
      <c r="DE37" s="28">
        <f t="shared" si="74"/>
        <v>0</v>
      </c>
      <c r="DF37" s="28">
        <f t="shared" si="75"/>
        <v>0</v>
      </c>
      <c r="DG37" s="28">
        <f t="shared" si="76"/>
        <v>0</v>
      </c>
      <c r="DH37" s="28">
        <f t="shared" si="77"/>
        <v>0</v>
      </c>
      <c r="DI37" s="28">
        <f t="shared" si="78"/>
        <v>0</v>
      </c>
      <c r="DJ37" s="28">
        <f t="shared" si="79"/>
        <v>0</v>
      </c>
      <c r="DK37" s="28">
        <f t="shared" si="80"/>
        <v>0</v>
      </c>
      <c r="DL37" s="28">
        <f t="shared" si="81"/>
        <v>0</v>
      </c>
      <c r="DM37" s="28">
        <f t="shared" si="82"/>
        <v>0</v>
      </c>
      <c r="DN37" s="28">
        <f t="shared" si="83"/>
        <v>0</v>
      </c>
      <c r="DO37" s="28">
        <f t="shared" si="84"/>
        <v>0</v>
      </c>
      <c r="DP37" s="28">
        <f t="shared" si="85"/>
        <v>0</v>
      </c>
      <c r="DQ37" s="28">
        <f t="shared" si="86"/>
        <v>0</v>
      </c>
      <c r="DR37" s="28">
        <f t="shared" si="87"/>
        <v>1</v>
      </c>
      <c r="DS37" s="28">
        <f t="shared" si="88"/>
        <v>25</v>
      </c>
      <c r="DT37" s="27">
        <f t="shared" si="89"/>
        <v>26</v>
      </c>
      <c r="DU37" s="27">
        <f t="shared" si="90"/>
        <v>27</v>
      </c>
      <c r="DV37" s="27">
        <f t="shared" si="91"/>
        <v>28</v>
      </c>
      <c r="DW37" s="27">
        <f t="shared" si="92"/>
        <v>31</v>
      </c>
      <c r="DX37" s="27">
        <f t="shared" si="93"/>
        <v>41</v>
      </c>
      <c r="DY37" s="1"/>
      <c r="DZ37" s="1"/>
      <c r="EA37" s="1"/>
      <c r="EB37" s="1"/>
      <c r="EC37" s="1"/>
      <c r="ED37" s="1"/>
      <c r="EE37" s="1"/>
      <c r="EF37" s="1"/>
      <c r="EG37" s="1"/>
      <c r="EH37" s="1"/>
    </row>
    <row r="38" spans="1:138" ht="12.75" customHeight="1">
      <c r="A38" s="1">
        <f t="shared" si="96"/>
        <v>30</v>
      </c>
      <c r="B38" s="1" t="s">
        <v>55</v>
      </c>
      <c r="C38" s="14"/>
      <c r="D38" s="23">
        <f>CS38-SUM($CU38:CHOOSE($CU$8,$CU38,$CV38,$CW38,$CX38,$CY38,$CZ38,$DA38,$DB38,$DC38,$DD38,$DE38,$DF38,$DG38,$DH38,$DI38,$DJ38,$DK38,$DL38,$DM38,$DN38,$DO38,$DP38,$DQ38,$DR38))</f>
        <v>172</v>
      </c>
      <c r="E38" s="14"/>
      <c r="F38" s="40">
        <v>28</v>
      </c>
      <c r="G38" s="38">
        <f t="shared" si="3"/>
        <v>23</v>
      </c>
      <c r="H38" s="37">
        <v>29</v>
      </c>
      <c r="I38" s="38">
        <f t="shared" si="4"/>
        <v>22</v>
      </c>
      <c r="J38" s="37">
        <v>24</v>
      </c>
      <c r="K38" s="38">
        <f t="shared" si="5"/>
        <v>27</v>
      </c>
      <c r="L38" s="37">
        <v>24</v>
      </c>
      <c r="M38" s="38">
        <f t="shared" si="6"/>
        <v>27</v>
      </c>
      <c r="N38" s="37">
        <v>31</v>
      </c>
      <c r="O38" s="38">
        <f t="shared" si="7"/>
        <v>20</v>
      </c>
      <c r="P38" s="37">
        <v>50</v>
      </c>
      <c r="Q38" s="38">
        <f t="shared" si="8"/>
        <v>1</v>
      </c>
      <c r="R38" s="32">
        <v>30</v>
      </c>
      <c r="S38" s="38">
        <f t="shared" si="9"/>
        <v>21</v>
      </c>
      <c r="T38" s="32">
        <v>26</v>
      </c>
      <c r="U38" s="38">
        <f t="shared" si="10"/>
        <v>25</v>
      </c>
      <c r="V38" s="32">
        <v>24</v>
      </c>
      <c r="W38" s="45">
        <f t="shared" si="11"/>
        <v>27</v>
      </c>
      <c r="X38" s="32">
        <v>0</v>
      </c>
      <c r="Y38" s="38">
        <f t="shared" si="12"/>
        <v>0</v>
      </c>
      <c r="Z38" s="32">
        <v>0</v>
      </c>
      <c r="AA38" s="38">
        <f t="shared" si="13"/>
        <v>0</v>
      </c>
      <c r="AB38" s="32">
        <v>0</v>
      </c>
      <c r="AC38" s="38">
        <f t="shared" si="14"/>
        <v>0</v>
      </c>
      <c r="AD38" s="32">
        <v>0</v>
      </c>
      <c r="AE38" s="38">
        <f t="shared" si="15"/>
        <v>0</v>
      </c>
      <c r="AF38" s="32">
        <v>0</v>
      </c>
      <c r="AG38" s="38">
        <f t="shared" si="16"/>
        <v>0</v>
      </c>
      <c r="AH38" s="32">
        <v>0</v>
      </c>
      <c r="AI38" s="38">
        <f t="shared" si="17"/>
        <v>0</v>
      </c>
      <c r="AJ38" s="32">
        <v>0</v>
      </c>
      <c r="AK38" s="38">
        <f t="shared" si="18"/>
        <v>0</v>
      </c>
      <c r="AL38" s="32">
        <v>0</v>
      </c>
      <c r="AM38" s="38">
        <f t="shared" si="19"/>
        <v>0</v>
      </c>
      <c r="AN38" s="32">
        <v>0</v>
      </c>
      <c r="AO38" s="38">
        <f t="shared" si="20"/>
        <v>0</v>
      </c>
      <c r="AP38" s="32">
        <v>0</v>
      </c>
      <c r="AQ38" s="38">
        <f t="shared" si="21"/>
        <v>0</v>
      </c>
      <c r="AR38" s="32">
        <v>0</v>
      </c>
      <c r="AS38" s="38">
        <f t="shared" si="22"/>
        <v>0</v>
      </c>
      <c r="AT38" s="32">
        <v>0</v>
      </c>
      <c r="AU38" s="38">
        <f t="shared" si="23"/>
        <v>0</v>
      </c>
      <c r="AV38" s="32">
        <v>0</v>
      </c>
      <c r="AW38" s="38">
        <f t="shared" si="24"/>
        <v>0</v>
      </c>
      <c r="AX38" s="32">
        <v>0</v>
      </c>
      <c r="AY38" s="38">
        <f t="shared" si="25"/>
        <v>0</v>
      </c>
      <c r="AZ38" s="32">
        <v>0</v>
      </c>
      <c r="BA38" s="38">
        <f t="shared" si="26"/>
        <v>0</v>
      </c>
      <c r="BB38" s="32">
        <v>0</v>
      </c>
      <c r="BC38" s="38">
        <f t="shared" si="27"/>
        <v>0</v>
      </c>
      <c r="BD38" s="32">
        <v>0</v>
      </c>
      <c r="BE38" s="38">
        <f t="shared" si="28"/>
        <v>0</v>
      </c>
      <c r="BF38" s="32">
        <v>0</v>
      </c>
      <c r="BG38" s="38">
        <f t="shared" si="29"/>
        <v>0</v>
      </c>
      <c r="BH38" s="32">
        <v>0</v>
      </c>
      <c r="BI38" s="38">
        <f t="shared" si="30"/>
        <v>0</v>
      </c>
      <c r="BJ38" s="32">
        <v>0</v>
      </c>
      <c r="BK38" s="38">
        <f t="shared" si="31"/>
        <v>0</v>
      </c>
      <c r="BL38" s="35">
        <v>0</v>
      </c>
      <c r="BM38" s="38">
        <f t="shared" si="95"/>
        <v>0</v>
      </c>
      <c r="BN38" s="24"/>
      <c r="BO38" s="25">
        <f t="shared" si="94"/>
        <v>23</v>
      </c>
      <c r="BP38" s="25">
        <f t="shared" si="34"/>
        <v>22</v>
      </c>
      <c r="BQ38" s="25">
        <f t="shared" si="35"/>
        <v>27</v>
      </c>
      <c r="BR38" s="25">
        <f t="shared" si="36"/>
        <v>27</v>
      </c>
      <c r="BS38" s="25">
        <f t="shared" si="37"/>
        <v>20</v>
      </c>
      <c r="BT38" s="25">
        <f t="shared" si="38"/>
        <v>1</v>
      </c>
      <c r="BU38" s="25">
        <f t="shared" si="39"/>
        <v>21</v>
      </c>
      <c r="BV38" s="25">
        <f t="shared" si="40"/>
        <v>25</v>
      </c>
      <c r="BW38" s="25">
        <f t="shared" si="41"/>
        <v>27</v>
      </c>
      <c r="BX38" s="25">
        <f t="shared" si="42"/>
        <v>0</v>
      </c>
      <c r="BY38" s="25">
        <f t="shared" si="43"/>
        <v>0</v>
      </c>
      <c r="BZ38" s="25">
        <f t="shared" si="44"/>
        <v>0</v>
      </c>
      <c r="CA38" s="25">
        <f t="shared" si="45"/>
        <v>0</v>
      </c>
      <c r="CB38" s="25">
        <f t="shared" si="46"/>
        <v>0</v>
      </c>
      <c r="CC38" s="25">
        <f t="shared" si="47"/>
        <v>0</v>
      </c>
      <c r="CD38" s="25">
        <f t="shared" si="48"/>
        <v>0</v>
      </c>
      <c r="CE38" s="25">
        <f t="shared" si="49"/>
        <v>0</v>
      </c>
      <c r="CF38" s="25">
        <f t="shared" si="50"/>
        <v>0</v>
      </c>
      <c r="CG38" s="25">
        <f t="shared" si="51"/>
        <v>0</v>
      </c>
      <c r="CH38" s="25">
        <f t="shared" si="52"/>
        <v>0</v>
      </c>
      <c r="CI38" s="25">
        <f t="shared" si="53"/>
        <v>0</v>
      </c>
      <c r="CJ38" s="25">
        <f t="shared" si="54"/>
        <v>0</v>
      </c>
      <c r="CK38" s="25">
        <f t="shared" si="55"/>
        <v>0</v>
      </c>
      <c r="CL38" s="25">
        <f t="shared" si="56"/>
        <v>0</v>
      </c>
      <c r="CM38" s="25">
        <f t="shared" si="57"/>
        <v>0</v>
      </c>
      <c r="CN38" s="25">
        <f t="shared" si="58"/>
        <v>0</v>
      </c>
      <c r="CO38" s="25">
        <f t="shared" si="59"/>
        <v>0</v>
      </c>
      <c r="CP38" s="25">
        <f t="shared" si="60"/>
        <v>0</v>
      </c>
      <c r="CQ38" s="25">
        <f t="shared" si="61"/>
        <v>0</v>
      </c>
      <c r="CR38" s="25">
        <f t="shared" si="62"/>
        <v>0</v>
      </c>
      <c r="CS38" s="26">
        <f t="shared" si="63"/>
        <v>193</v>
      </c>
      <c r="CT38" s="27"/>
      <c r="CU38" s="28">
        <f t="shared" si="64"/>
        <v>0</v>
      </c>
      <c r="CV38" s="28">
        <f t="shared" si="65"/>
        <v>0</v>
      </c>
      <c r="CW38" s="28">
        <f t="shared" si="66"/>
        <v>0</v>
      </c>
      <c r="CX38" s="28">
        <f t="shared" si="67"/>
        <v>0</v>
      </c>
      <c r="CY38" s="28">
        <f t="shared" si="68"/>
        <v>0</v>
      </c>
      <c r="CZ38" s="28">
        <f t="shared" si="69"/>
        <v>0</v>
      </c>
      <c r="DA38" s="28">
        <f t="shared" si="70"/>
        <v>0</v>
      </c>
      <c r="DB38" s="28">
        <f t="shared" si="71"/>
        <v>0</v>
      </c>
      <c r="DC38" s="28">
        <f t="shared" si="72"/>
        <v>0</v>
      </c>
      <c r="DD38" s="28">
        <f t="shared" si="73"/>
        <v>0</v>
      </c>
      <c r="DE38" s="28">
        <f t="shared" si="74"/>
        <v>0</v>
      </c>
      <c r="DF38" s="28">
        <f t="shared" si="75"/>
        <v>0</v>
      </c>
      <c r="DG38" s="28">
        <f t="shared" si="76"/>
        <v>0</v>
      </c>
      <c r="DH38" s="28">
        <f t="shared" si="77"/>
        <v>0</v>
      </c>
      <c r="DI38" s="28">
        <f t="shared" si="78"/>
        <v>0</v>
      </c>
      <c r="DJ38" s="28">
        <f t="shared" si="79"/>
        <v>0</v>
      </c>
      <c r="DK38" s="28">
        <f t="shared" si="80"/>
        <v>0</v>
      </c>
      <c r="DL38" s="28">
        <f t="shared" si="81"/>
        <v>0</v>
      </c>
      <c r="DM38" s="28">
        <f t="shared" si="82"/>
        <v>0</v>
      </c>
      <c r="DN38" s="28">
        <f t="shared" si="83"/>
        <v>0</v>
      </c>
      <c r="DO38" s="28">
        <f t="shared" si="84"/>
        <v>0</v>
      </c>
      <c r="DP38" s="28">
        <f t="shared" si="85"/>
        <v>1</v>
      </c>
      <c r="DQ38" s="28">
        <f t="shared" si="86"/>
        <v>20</v>
      </c>
      <c r="DR38" s="28">
        <f t="shared" si="87"/>
        <v>21</v>
      </c>
      <c r="DS38" s="28">
        <f t="shared" si="88"/>
        <v>22</v>
      </c>
      <c r="DT38" s="27">
        <f t="shared" si="89"/>
        <v>23</v>
      </c>
      <c r="DU38" s="27">
        <f t="shared" si="90"/>
        <v>25</v>
      </c>
      <c r="DV38" s="27">
        <f t="shared" si="91"/>
        <v>27</v>
      </c>
      <c r="DW38" s="27">
        <f t="shared" si="92"/>
        <v>27</v>
      </c>
      <c r="DX38" s="27">
        <f t="shared" si="93"/>
        <v>27</v>
      </c>
      <c r="DY38" s="1"/>
      <c r="DZ38" s="1"/>
      <c r="EA38" s="1"/>
      <c r="EB38" s="1"/>
      <c r="EC38" s="1"/>
      <c r="ED38" s="1"/>
      <c r="EE38" s="1"/>
      <c r="EF38" s="1"/>
      <c r="EG38" s="1"/>
      <c r="EH38" s="1"/>
    </row>
    <row r="39" spans="1:138" ht="12.75" customHeight="1">
      <c r="A39" s="1">
        <f t="shared" si="96"/>
        <v>31</v>
      </c>
      <c r="B39" s="36" t="s">
        <v>26</v>
      </c>
      <c r="C39" s="14"/>
      <c r="D39" s="23">
        <f>CS39-SUM($CU39:CHOOSE($CU$8,$CU39,$CV39,$CW39,$CX39,$CY39,$CZ39,$DA39,$DB39,$DC39,$DD39,$DE39,$DF39,$DG39,$DH39,$DI39,$DJ39,$DK39,$DL39,$DM39,$DN39,$DO39,$DP39,$DQ39,$DR39))</f>
        <v>162</v>
      </c>
      <c r="E39" s="14"/>
      <c r="F39" s="40">
        <v>27</v>
      </c>
      <c r="G39" s="38">
        <f t="shared" si="3"/>
        <v>24</v>
      </c>
      <c r="H39" s="37">
        <v>32</v>
      </c>
      <c r="I39" s="38">
        <f t="shared" si="4"/>
        <v>19</v>
      </c>
      <c r="J39" s="37">
        <v>28</v>
      </c>
      <c r="K39" s="38">
        <f t="shared" si="5"/>
        <v>23</v>
      </c>
      <c r="L39" s="37">
        <v>30</v>
      </c>
      <c r="M39" s="38">
        <f t="shared" si="6"/>
        <v>21</v>
      </c>
      <c r="N39" s="37">
        <v>29</v>
      </c>
      <c r="O39" s="38">
        <f t="shared" si="7"/>
        <v>22</v>
      </c>
      <c r="P39" s="37">
        <v>50</v>
      </c>
      <c r="Q39" s="38">
        <f t="shared" si="8"/>
        <v>1</v>
      </c>
      <c r="R39" s="32">
        <v>27</v>
      </c>
      <c r="S39" s="38">
        <f t="shared" si="9"/>
        <v>24</v>
      </c>
      <c r="T39" s="32">
        <v>29</v>
      </c>
      <c r="U39" s="38">
        <f t="shared" si="10"/>
        <v>22</v>
      </c>
      <c r="V39" s="32">
        <v>25</v>
      </c>
      <c r="W39" s="45">
        <f t="shared" si="11"/>
        <v>26</v>
      </c>
      <c r="X39" s="32">
        <v>0</v>
      </c>
      <c r="Y39" s="38">
        <f t="shared" si="12"/>
        <v>0</v>
      </c>
      <c r="Z39" s="32">
        <v>0</v>
      </c>
      <c r="AA39" s="38">
        <f t="shared" si="13"/>
        <v>0</v>
      </c>
      <c r="AB39" s="32">
        <v>0</v>
      </c>
      <c r="AC39" s="38">
        <f t="shared" si="14"/>
        <v>0</v>
      </c>
      <c r="AD39" s="32">
        <v>0</v>
      </c>
      <c r="AE39" s="38">
        <f t="shared" si="15"/>
        <v>0</v>
      </c>
      <c r="AF39" s="32">
        <v>0</v>
      </c>
      <c r="AG39" s="38">
        <f t="shared" si="16"/>
        <v>0</v>
      </c>
      <c r="AH39" s="32">
        <v>0</v>
      </c>
      <c r="AI39" s="38">
        <f t="shared" si="17"/>
        <v>0</v>
      </c>
      <c r="AJ39" s="32">
        <v>0</v>
      </c>
      <c r="AK39" s="38">
        <f t="shared" si="18"/>
        <v>0</v>
      </c>
      <c r="AL39" s="32">
        <v>0</v>
      </c>
      <c r="AM39" s="38">
        <f t="shared" si="19"/>
        <v>0</v>
      </c>
      <c r="AN39" s="32">
        <v>0</v>
      </c>
      <c r="AO39" s="38">
        <f t="shared" si="20"/>
        <v>0</v>
      </c>
      <c r="AP39" s="32">
        <v>0</v>
      </c>
      <c r="AQ39" s="38">
        <f t="shared" si="21"/>
        <v>0</v>
      </c>
      <c r="AR39" s="32">
        <v>0</v>
      </c>
      <c r="AS39" s="38">
        <f t="shared" si="22"/>
        <v>0</v>
      </c>
      <c r="AT39" s="32">
        <v>0</v>
      </c>
      <c r="AU39" s="38">
        <f t="shared" si="23"/>
        <v>0</v>
      </c>
      <c r="AV39" s="32">
        <v>0</v>
      </c>
      <c r="AW39" s="38">
        <f t="shared" si="24"/>
        <v>0</v>
      </c>
      <c r="AX39" s="32">
        <v>0</v>
      </c>
      <c r="AY39" s="38">
        <f t="shared" si="25"/>
        <v>0</v>
      </c>
      <c r="AZ39" s="32">
        <v>0</v>
      </c>
      <c r="BA39" s="38">
        <f t="shared" si="26"/>
        <v>0</v>
      </c>
      <c r="BB39" s="32">
        <v>0</v>
      </c>
      <c r="BC39" s="38">
        <f t="shared" si="27"/>
        <v>0</v>
      </c>
      <c r="BD39" s="32">
        <v>0</v>
      </c>
      <c r="BE39" s="38">
        <f t="shared" si="28"/>
        <v>0</v>
      </c>
      <c r="BF39" s="32">
        <v>0</v>
      </c>
      <c r="BG39" s="38">
        <f t="shared" si="29"/>
        <v>0</v>
      </c>
      <c r="BH39" s="32">
        <v>0</v>
      </c>
      <c r="BI39" s="38">
        <f t="shared" si="30"/>
        <v>0</v>
      </c>
      <c r="BJ39" s="32">
        <v>0</v>
      </c>
      <c r="BK39" s="38">
        <f t="shared" si="31"/>
        <v>0</v>
      </c>
      <c r="BL39" s="35">
        <v>0</v>
      </c>
      <c r="BM39" s="38">
        <f t="shared" si="95"/>
        <v>0</v>
      </c>
      <c r="BN39" s="24"/>
      <c r="BO39" s="25">
        <f t="shared" si="94"/>
        <v>24</v>
      </c>
      <c r="BP39" s="25">
        <f t="shared" si="34"/>
        <v>19</v>
      </c>
      <c r="BQ39" s="25">
        <f t="shared" si="35"/>
        <v>23</v>
      </c>
      <c r="BR39" s="25">
        <f t="shared" si="36"/>
        <v>21</v>
      </c>
      <c r="BS39" s="25">
        <f t="shared" si="37"/>
        <v>22</v>
      </c>
      <c r="BT39" s="25">
        <f t="shared" si="38"/>
        <v>1</v>
      </c>
      <c r="BU39" s="25">
        <f t="shared" si="39"/>
        <v>24</v>
      </c>
      <c r="BV39" s="25">
        <f t="shared" si="40"/>
        <v>22</v>
      </c>
      <c r="BW39" s="25">
        <f t="shared" si="41"/>
        <v>26</v>
      </c>
      <c r="BX39" s="25">
        <f t="shared" si="42"/>
        <v>0</v>
      </c>
      <c r="BY39" s="25">
        <f t="shared" si="43"/>
        <v>0</v>
      </c>
      <c r="BZ39" s="25">
        <f t="shared" si="44"/>
        <v>0</v>
      </c>
      <c r="CA39" s="25">
        <f t="shared" si="45"/>
        <v>0</v>
      </c>
      <c r="CB39" s="25">
        <f t="shared" si="46"/>
        <v>0</v>
      </c>
      <c r="CC39" s="25">
        <f t="shared" si="47"/>
        <v>0</v>
      </c>
      <c r="CD39" s="25">
        <f t="shared" si="48"/>
        <v>0</v>
      </c>
      <c r="CE39" s="25">
        <f t="shared" si="49"/>
        <v>0</v>
      </c>
      <c r="CF39" s="25">
        <f t="shared" si="50"/>
        <v>0</v>
      </c>
      <c r="CG39" s="25">
        <f t="shared" si="51"/>
        <v>0</v>
      </c>
      <c r="CH39" s="25">
        <f t="shared" si="52"/>
        <v>0</v>
      </c>
      <c r="CI39" s="25">
        <f t="shared" si="53"/>
        <v>0</v>
      </c>
      <c r="CJ39" s="25">
        <f t="shared" si="54"/>
        <v>0</v>
      </c>
      <c r="CK39" s="25">
        <f t="shared" si="55"/>
        <v>0</v>
      </c>
      <c r="CL39" s="25">
        <f t="shared" si="56"/>
        <v>0</v>
      </c>
      <c r="CM39" s="25">
        <f t="shared" si="57"/>
        <v>0</v>
      </c>
      <c r="CN39" s="25">
        <f t="shared" si="58"/>
        <v>0</v>
      </c>
      <c r="CO39" s="25">
        <f t="shared" si="59"/>
        <v>0</v>
      </c>
      <c r="CP39" s="25">
        <f t="shared" si="60"/>
        <v>0</v>
      </c>
      <c r="CQ39" s="25">
        <f t="shared" si="61"/>
        <v>0</v>
      </c>
      <c r="CR39" s="25">
        <f t="shared" si="62"/>
        <v>0</v>
      </c>
      <c r="CS39" s="26">
        <f t="shared" si="63"/>
        <v>182</v>
      </c>
      <c r="CT39" s="27"/>
      <c r="CU39" s="28">
        <f t="shared" si="64"/>
        <v>0</v>
      </c>
      <c r="CV39" s="28">
        <f t="shared" si="65"/>
        <v>0</v>
      </c>
      <c r="CW39" s="28">
        <f t="shared" si="66"/>
        <v>0</v>
      </c>
      <c r="CX39" s="28">
        <f t="shared" si="67"/>
        <v>0</v>
      </c>
      <c r="CY39" s="28">
        <f t="shared" si="68"/>
        <v>0</v>
      </c>
      <c r="CZ39" s="28">
        <f t="shared" si="69"/>
        <v>0</v>
      </c>
      <c r="DA39" s="28">
        <f t="shared" si="70"/>
        <v>0</v>
      </c>
      <c r="DB39" s="28">
        <f t="shared" si="71"/>
        <v>0</v>
      </c>
      <c r="DC39" s="28">
        <f t="shared" si="72"/>
        <v>0</v>
      </c>
      <c r="DD39" s="28">
        <f t="shared" si="73"/>
        <v>0</v>
      </c>
      <c r="DE39" s="28">
        <f t="shared" si="74"/>
        <v>0</v>
      </c>
      <c r="DF39" s="28">
        <f t="shared" si="75"/>
        <v>0</v>
      </c>
      <c r="DG39" s="28">
        <f t="shared" si="76"/>
        <v>0</v>
      </c>
      <c r="DH39" s="28">
        <f t="shared" si="77"/>
        <v>0</v>
      </c>
      <c r="DI39" s="28">
        <f t="shared" si="78"/>
        <v>0</v>
      </c>
      <c r="DJ39" s="28">
        <f t="shared" si="79"/>
        <v>0</v>
      </c>
      <c r="DK39" s="28">
        <f t="shared" si="80"/>
        <v>0</v>
      </c>
      <c r="DL39" s="28">
        <f t="shared" si="81"/>
        <v>0</v>
      </c>
      <c r="DM39" s="28">
        <f t="shared" si="82"/>
        <v>0</v>
      </c>
      <c r="DN39" s="28">
        <f t="shared" si="83"/>
        <v>0</v>
      </c>
      <c r="DO39" s="28">
        <f t="shared" si="84"/>
        <v>0</v>
      </c>
      <c r="DP39" s="28">
        <f t="shared" si="85"/>
        <v>1</v>
      </c>
      <c r="DQ39" s="28">
        <f t="shared" si="86"/>
        <v>19</v>
      </c>
      <c r="DR39" s="28">
        <f t="shared" si="87"/>
        <v>21</v>
      </c>
      <c r="DS39" s="28">
        <f t="shared" si="88"/>
        <v>22</v>
      </c>
      <c r="DT39" s="27">
        <f t="shared" si="89"/>
        <v>22</v>
      </c>
      <c r="DU39" s="27">
        <f t="shared" si="90"/>
        <v>23</v>
      </c>
      <c r="DV39" s="27">
        <f t="shared" si="91"/>
        <v>24</v>
      </c>
      <c r="DW39" s="27">
        <f t="shared" si="92"/>
        <v>24</v>
      </c>
      <c r="DX39" s="27">
        <f t="shared" si="93"/>
        <v>26</v>
      </c>
      <c r="DY39" s="1"/>
      <c r="DZ39" s="1"/>
      <c r="EA39" s="1"/>
      <c r="EB39" s="1"/>
      <c r="EC39" s="1"/>
      <c r="ED39" s="1"/>
      <c r="EE39" s="1"/>
      <c r="EF39" s="1"/>
      <c r="EG39" s="1"/>
      <c r="EH39" s="1"/>
    </row>
    <row r="40" spans="1:138" ht="12.75" customHeight="1">
      <c r="A40" s="1">
        <f t="shared" si="96"/>
        <v>32</v>
      </c>
      <c r="B40" s="1" t="s">
        <v>56</v>
      </c>
      <c r="C40" s="14"/>
      <c r="D40" s="23">
        <f>CS40-SUM($CU40:CHOOSE($CU$8,$CU40,$CV40,$CW40,$CX40,$CY40,$CZ40,$DA40,$DB40,$DC40,$DD40,$DE40,$DF40,$DG40,$DH40,$DI40,$DJ40,$DK40,$DL40,$DM40,$DN40,$DO40,$DP40,$DQ40,$DR40))</f>
        <v>158</v>
      </c>
      <c r="E40" s="14"/>
      <c r="F40" s="40">
        <v>30</v>
      </c>
      <c r="G40" s="38">
        <f t="shared" ref="G40:G71" si="97">IF(F40=0,0,51-F40)</f>
        <v>21</v>
      </c>
      <c r="H40" s="37">
        <v>31</v>
      </c>
      <c r="I40" s="38">
        <f t="shared" ref="I40:I71" si="98">IF(H40=0,0,51-H40)</f>
        <v>20</v>
      </c>
      <c r="J40" s="37">
        <v>27</v>
      </c>
      <c r="K40" s="38">
        <f t="shared" ref="K40:K71" si="99">IF(J40=0,0,51-J40)</f>
        <v>24</v>
      </c>
      <c r="L40" s="37">
        <v>32</v>
      </c>
      <c r="M40" s="38">
        <f t="shared" ref="M40:M71" si="100">IF(L40=0,0,51-L40)</f>
        <v>19</v>
      </c>
      <c r="N40" s="37">
        <v>50</v>
      </c>
      <c r="O40" s="38">
        <f t="shared" ref="O40:O71" si="101">IF(N40=0,0,51-N40)</f>
        <v>1</v>
      </c>
      <c r="P40" s="37">
        <v>50</v>
      </c>
      <c r="Q40" s="38">
        <f t="shared" ref="Q40:Q71" si="102">IF(P40=0,0,51-P40)</f>
        <v>1</v>
      </c>
      <c r="R40" s="32">
        <v>25</v>
      </c>
      <c r="S40" s="38">
        <f t="shared" ref="S40:S71" si="103">IF(R40=0,0,51-R40)</f>
        <v>26</v>
      </c>
      <c r="T40" s="32">
        <v>28</v>
      </c>
      <c r="U40" s="38">
        <f t="shared" si="10"/>
        <v>23</v>
      </c>
      <c r="V40" s="32">
        <v>26</v>
      </c>
      <c r="W40" s="45">
        <f t="shared" ref="W40:W71" si="104">IF(V40=0,0,51-V40)</f>
        <v>25</v>
      </c>
      <c r="X40" s="32">
        <v>0</v>
      </c>
      <c r="Y40" s="38">
        <f t="shared" ref="Y40:Y71" si="105">IF(X40=0,0,51-X40)</f>
        <v>0</v>
      </c>
      <c r="Z40" s="32">
        <v>0</v>
      </c>
      <c r="AA40" s="38">
        <f t="shared" ref="AA40:AA71" si="106">IF(Z40=0,0,51-Z40)</f>
        <v>0</v>
      </c>
      <c r="AB40" s="32">
        <v>0</v>
      </c>
      <c r="AC40" s="38">
        <f t="shared" ref="AC40:AC71" si="107">IF(AB40=0,0,51-AB40)</f>
        <v>0</v>
      </c>
      <c r="AD40" s="32">
        <v>0</v>
      </c>
      <c r="AE40" s="38">
        <f t="shared" ref="AE40:AE71" si="108">IF(AD40=0,0,51-AD40)</f>
        <v>0</v>
      </c>
      <c r="AF40" s="32">
        <v>0</v>
      </c>
      <c r="AG40" s="38">
        <f t="shared" ref="AG40:AG71" si="109">IF(AF40=0,0,51-AF40)</f>
        <v>0</v>
      </c>
      <c r="AH40" s="32">
        <v>0</v>
      </c>
      <c r="AI40" s="38">
        <f t="shared" ref="AI40:AI71" si="110">IF(AH40=0,0,51-AH40)</f>
        <v>0</v>
      </c>
      <c r="AJ40" s="32">
        <v>0</v>
      </c>
      <c r="AK40" s="38">
        <f t="shared" ref="AK40:AK71" si="111">IF(AJ40=0,0,51-AJ40)</f>
        <v>0</v>
      </c>
      <c r="AL40" s="32">
        <v>0</v>
      </c>
      <c r="AM40" s="38">
        <f t="shared" ref="AM40:AM71" si="112">IF(AL40=0,0,51-AL40)</f>
        <v>0</v>
      </c>
      <c r="AN40" s="32">
        <v>0</v>
      </c>
      <c r="AO40" s="38">
        <f t="shared" ref="AO40:AO71" si="113">IF(AN40=0,0,51-AN40)</f>
        <v>0</v>
      </c>
      <c r="AP40" s="32">
        <v>0</v>
      </c>
      <c r="AQ40" s="38">
        <f t="shared" ref="AQ40:AQ71" si="114">IF(AP40=0,0,51-AP40)</f>
        <v>0</v>
      </c>
      <c r="AR40" s="32">
        <v>0</v>
      </c>
      <c r="AS40" s="38">
        <f t="shared" ref="AS40:AS71" si="115">IF(AR40=0,0,51-AR40)</f>
        <v>0</v>
      </c>
      <c r="AT40" s="32">
        <v>0</v>
      </c>
      <c r="AU40" s="38">
        <f t="shared" ref="AU40:AU71" si="116">IF(AT40=0,0,51-AT40)</f>
        <v>0</v>
      </c>
      <c r="AV40" s="32">
        <v>0</v>
      </c>
      <c r="AW40" s="38">
        <f t="shared" ref="AW40:AW71" si="117">IF(AV40=0,0,51-AV40)</f>
        <v>0</v>
      </c>
      <c r="AX40" s="32">
        <v>0</v>
      </c>
      <c r="AY40" s="38">
        <f t="shared" ref="AY40:AY71" si="118">IF(AX40=0,0,51-AX40)</f>
        <v>0</v>
      </c>
      <c r="AZ40" s="32">
        <v>0</v>
      </c>
      <c r="BA40" s="38">
        <f t="shared" ref="BA40:BA71" si="119">IF(AZ40=0,0,51-AZ40)</f>
        <v>0</v>
      </c>
      <c r="BB40" s="32">
        <v>0</v>
      </c>
      <c r="BC40" s="38">
        <f t="shared" ref="BC40:BC71" si="120">IF(BB40=0,0,51-BB40)</f>
        <v>0</v>
      </c>
      <c r="BD40" s="32">
        <v>0</v>
      </c>
      <c r="BE40" s="38">
        <f t="shared" ref="BE40:BE71" si="121">IF(BD40=0,0,51-BD40)</f>
        <v>0</v>
      </c>
      <c r="BF40" s="32">
        <v>0</v>
      </c>
      <c r="BG40" s="38">
        <f t="shared" ref="BG40:BG71" si="122">IF(BF40=0,0,51-BF40)</f>
        <v>0</v>
      </c>
      <c r="BH40" s="32">
        <v>0</v>
      </c>
      <c r="BI40" s="38">
        <f t="shared" ref="BI40:BI71" si="123">IF(BH40=0,0,51-BH40)</f>
        <v>0</v>
      </c>
      <c r="BJ40" s="32">
        <v>0</v>
      </c>
      <c r="BK40" s="38">
        <f t="shared" ref="BK40:BK71" si="124">IF(BJ40=0,0,51-BJ40)</f>
        <v>0</v>
      </c>
      <c r="BL40" s="35">
        <v>0</v>
      </c>
      <c r="BM40" s="38">
        <f t="shared" si="95"/>
        <v>0</v>
      </c>
      <c r="BN40" s="24"/>
      <c r="BO40" s="25">
        <f t="shared" si="94"/>
        <v>21</v>
      </c>
      <c r="BP40" s="25">
        <f t="shared" ref="BP40:BP72" si="125">I40</f>
        <v>20</v>
      </c>
      <c r="BQ40" s="25">
        <f t="shared" ref="BQ40:BQ72" si="126">K40</f>
        <v>24</v>
      </c>
      <c r="BR40" s="25">
        <f t="shared" ref="BR40:BR72" si="127">M40</f>
        <v>19</v>
      </c>
      <c r="BS40" s="25">
        <f t="shared" ref="BS40:BS72" si="128">O40</f>
        <v>1</v>
      </c>
      <c r="BT40" s="25">
        <f t="shared" ref="BT40:BT72" si="129">Q40</f>
        <v>1</v>
      </c>
      <c r="BU40" s="25">
        <f t="shared" ref="BU40:BU72" si="130">S40</f>
        <v>26</v>
      </c>
      <c r="BV40" s="25">
        <f t="shared" ref="BV40:BV72" si="131">U40</f>
        <v>23</v>
      </c>
      <c r="BW40" s="25">
        <f t="shared" ref="BW40:BW72" si="132">W40</f>
        <v>25</v>
      </c>
      <c r="BX40" s="25">
        <f t="shared" ref="BX40:BX72" si="133">Y40</f>
        <v>0</v>
      </c>
      <c r="BY40" s="25">
        <f t="shared" ref="BY40:BY72" si="134">AA40</f>
        <v>0</v>
      </c>
      <c r="BZ40" s="25">
        <f t="shared" ref="BZ40:BZ72" si="135">AC40</f>
        <v>0</v>
      </c>
      <c r="CA40" s="25">
        <f t="shared" ref="CA40:CA72" si="136">AE40</f>
        <v>0</v>
      </c>
      <c r="CB40" s="25">
        <f t="shared" ref="CB40:CB72" si="137">AG40</f>
        <v>0</v>
      </c>
      <c r="CC40" s="25">
        <f t="shared" ref="CC40:CC72" si="138">AI40</f>
        <v>0</v>
      </c>
      <c r="CD40" s="25">
        <f t="shared" ref="CD40:CD72" si="139">AK40</f>
        <v>0</v>
      </c>
      <c r="CE40" s="25">
        <f t="shared" ref="CE40:CE72" si="140">AM40</f>
        <v>0</v>
      </c>
      <c r="CF40" s="25">
        <f t="shared" ref="CF40:CF72" si="141">AO40</f>
        <v>0</v>
      </c>
      <c r="CG40" s="25">
        <f t="shared" ref="CG40:CG72" si="142">AQ40</f>
        <v>0</v>
      </c>
      <c r="CH40" s="25">
        <f t="shared" ref="CH40:CH72" si="143">AS40</f>
        <v>0</v>
      </c>
      <c r="CI40" s="25">
        <f t="shared" ref="CI40:CI72" si="144">AU40</f>
        <v>0</v>
      </c>
      <c r="CJ40" s="25">
        <f t="shared" ref="CJ40:CJ72" si="145">AW40</f>
        <v>0</v>
      </c>
      <c r="CK40" s="25">
        <f t="shared" ref="CK40:CK72" si="146">AY40</f>
        <v>0</v>
      </c>
      <c r="CL40" s="25">
        <f t="shared" ref="CL40:CL72" si="147">BA40</f>
        <v>0</v>
      </c>
      <c r="CM40" s="25">
        <f t="shared" ref="CM40:CM72" si="148">BC40</f>
        <v>0</v>
      </c>
      <c r="CN40" s="25">
        <f t="shared" ref="CN40:CN72" si="149">BE40</f>
        <v>0</v>
      </c>
      <c r="CO40" s="25">
        <f t="shared" ref="CO40:CO72" si="150">BG40</f>
        <v>0</v>
      </c>
      <c r="CP40" s="25">
        <f t="shared" ref="CP40:CP72" si="151">BI40</f>
        <v>0</v>
      </c>
      <c r="CQ40" s="25">
        <f t="shared" ref="CQ40:CQ72" si="152">BK40</f>
        <v>0</v>
      </c>
      <c r="CR40" s="25">
        <f t="shared" ref="CR40:CR62" si="153">BM40</f>
        <v>0</v>
      </c>
      <c r="CS40" s="26">
        <f t="shared" ref="CS40:CS71" si="154">SUM(BO40:CR40)</f>
        <v>160</v>
      </c>
      <c r="CT40" s="27"/>
      <c r="CU40" s="28">
        <f t="shared" ref="CU40:CU72" si="155">SMALL($BO40:$CR40,1)</f>
        <v>0</v>
      </c>
      <c r="CV40" s="28">
        <f t="shared" ref="CV40:CV72" si="156">SMALL($BO40:$CR40,2)</f>
        <v>0</v>
      </c>
      <c r="CW40" s="28">
        <f t="shared" ref="CW40:CW72" si="157">SMALL($BO40:$CR40,3)</f>
        <v>0</v>
      </c>
      <c r="CX40" s="28">
        <f t="shared" ref="CX40:CX72" si="158">SMALL($BO40:$CR40,4)</f>
        <v>0</v>
      </c>
      <c r="CY40" s="28">
        <f t="shared" ref="CY40:CY72" si="159">SMALL($BO40:$CR40,5)</f>
        <v>0</v>
      </c>
      <c r="CZ40" s="28">
        <f t="shared" ref="CZ40:CZ72" si="160">SMALL($BO40:$CR40,6)</f>
        <v>0</v>
      </c>
      <c r="DA40" s="28">
        <f t="shared" ref="DA40:DA72" si="161">SMALL($BO40:$CR40,7)</f>
        <v>0</v>
      </c>
      <c r="DB40" s="28">
        <f t="shared" ref="DB40:DB72" si="162">SMALL($BO40:$CR40,8)</f>
        <v>0</v>
      </c>
      <c r="DC40" s="28">
        <f t="shared" ref="DC40:DC72" si="163">SMALL($BO40:$CR40,9)</f>
        <v>0</v>
      </c>
      <c r="DD40" s="28">
        <f t="shared" ref="DD40:DD72" si="164">SMALL($BO40:$CR40,10)</f>
        <v>0</v>
      </c>
      <c r="DE40" s="28">
        <f t="shared" ref="DE40:DE72" si="165">SMALL($BO40:$CR40,11)</f>
        <v>0</v>
      </c>
      <c r="DF40" s="28">
        <f t="shared" ref="DF40:DF72" si="166">SMALL($BO40:$CR40,12)</f>
        <v>0</v>
      </c>
      <c r="DG40" s="28">
        <f t="shared" ref="DG40:DG72" si="167">SMALL($BO40:$CR40,13)</f>
        <v>0</v>
      </c>
      <c r="DH40" s="28">
        <f t="shared" ref="DH40:DH72" si="168">SMALL($BO40:$CR40,14)</f>
        <v>0</v>
      </c>
      <c r="DI40" s="28">
        <f t="shared" ref="DI40:DI72" si="169">SMALL($BO40:$CR40,15)</f>
        <v>0</v>
      </c>
      <c r="DJ40" s="28">
        <f t="shared" ref="DJ40:DJ72" si="170">SMALL($BO40:$CR40,16)</f>
        <v>0</v>
      </c>
      <c r="DK40" s="28">
        <f t="shared" ref="DK40:DK72" si="171">SMALL($BO40:$CR40,17)</f>
        <v>0</v>
      </c>
      <c r="DL40" s="28">
        <f t="shared" ref="DL40:DL72" si="172">SMALL($BO40:$CR40,18)</f>
        <v>0</v>
      </c>
      <c r="DM40" s="28">
        <f t="shared" ref="DM40:DM72" si="173">SMALL($BO40:$CR40,19)</f>
        <v>0</v>
      </c>
      <c r="DN40" s="28">
        <f t="shared" ref="DN40:DN72" si="174">SMALL($BO40:$CR40,20)</f>
        <v>0</v>
      </c>
      <c r="DO40" s="28">
        <f t="shared" ref="DO40:DO72" si="175">SMALL($BO40:$CR40,21)</f>
        <v>0</v>
      </c>
      <c r="DP40" s="28">
        <f t="shared" ref="DP40:DP72" si="176">SMALL($BO40:$CR40,22)</f>
        <v>1</v>
      </c>
      <c r="DQ40" s="28">
        <f t="shared" ref="DQ40:DQ72" si="177">SMALL($BO40:$CR40,23)</f>
        <v>1</v>
      </c>
      <c r="DR40" s="28">
        <f t="shared" ref="DR40:DR72" si="178">SMALL($BO40:$CR40,24)</f>
        <v>19</v>
      </c>
      <c r="DS40" s="28">
        <f t="shared" ref="DS40:DS72" si="179">SMALL($BO40:$CR40,25)</f>
        <v>20</v>
      </c>
      <c r="DT40" s="27">
        <f t="shared" ref="DT40:DT72" si="180">SMALL($BO40:$CR40,26)</f>
        <v>21</v>
      </c>
      <c r="DU40" s="27">
        <f t="shared" ref="DU40:DU72" si="181">SMALL($BO40:$CR40,27)</f>
        <v>23</v>
      </c>
      <c r="DV40" s="27">
        <f t="shared" ref="DV40:DV72" si="182">SMALL($BO40:$CR40,28)</f>
        <v>24</v>
      </c>
      <c r="DW40" s="27">
        <f t="shared" ref="DW40:DW72" si="183">SMALL($BO40:$CR40,29)</f>
        <v>25</v>
      </c>
      <c r="DX40" s="27">
        <f t="shared" ref="DX40:DX72" si="184">SMALL($BO40:$CR40,30)</f>
        <v>26</v>
      </c>
      <c r="DY40" s="1"/>
      <c r="DZ40" s="1"/>
      <c r="EA40" s="1"/>
      <c r="EB40" s="1"/>
      <c r="EC40" s="1"/>
      <c r="ED40" s="1"/>
      <c r="EE40" s="1"/>
      <c r="EF40" s="1"/>
      <c r="EG40" s="1"/>
      <c r="EH40" s="1"/>
    </row>
    <row r="41" spans="1:138" ht="12.75" customHeight="1">
      <c r="A41" s="1">
        <f t="shared" si="96"/>
        <v>33</v>
      </c>
      <c r="B41" s="1" t="s">
        <v>36</v>
      </c>
      <c r="C41" s="14"/>
      <c r="D41" s="23">
        <f>CS41-SUM($CU41:CHOOSE($CU$8,$CU41,$CV41,$CW41,$CX41,$CY41,$CZ41,$DA41,$DB41,$DC41,$DD41,$DE41,$DF41,$DG41,$DH41,$DI41,$DJ41,$DK41,$DL41,$DM41,$DN41,$DO41,$DP41,$DQ41,$DR41))</f>
        <v>50</v>
      </c>
      <c r="E41" s="14"/>
      <c r="F41" s="34">
        <v>0</v>
      </c>
      <c r="G41" s="38">
        <f t="shared" si="97"/>
        <v>0</v>
      </c>
      <c r="H41" s="32">
        <v>0</v>
      </c>
      <c r="I41" s="38">
        <f t="shared" si="98"/>
        <v>0</v>
      </c>
      <c r="J41" s="32">
        <v>0</v>
      </c>
      <c r="K41" s="38">
        <f t="shared" si="99"/>
        <v>0</v>
      </c>
      <c r="L41" s="32">
        <v>0</v>
      </c>
      <c r="M41" s="38">
        <f t="shared" si="100"/>
        <v>0</v>
      </c>
      <c r="N41" s="32">
        <v>0</v>
      </c>
      <c r="O41" s="38">
        <f t="shared" si="101"/>
        <v>0</v>
      </c>
      <c r="P41" s="32">
        <v>0</v>
      </c>
      <c r="Q41" s="38">
        <f t="shared" si="102"/>
        <v>0</v>
      </c>
      <c r="R41" s="32">
        <v>0</v>
      </c>
      <c r="S41" s="38">
        <f t="shared" si="103"/>
        <v>0</v>
      </c>
      <c r="T41" s="32">
        <v>0</v>
      </c>
      <c r="U41" s="38">
        <f t="shared" si="10"/>
        <v>0</v>
      </c>
      <c r="V41" s="32">
        <v>0</v>
      </c>
      <c r="W41" s="45">
        <f t="shared" si="104"/>
        <v>0</v>
      </c>
      <c r="X41" s="32">
        <v>0</v>
      </c>
      <c r="Y41" s="38">
        <f t="shared" si="105"/>
        <v>0</v>
      </c>
      <c r="Z41" s="32">
        <v>0</v>
      </c>
      <c r="AA41" s="38">
        <f t="shared" si="106"/>
        <v>0</v>
      </c>
      <c r="AB41" s="32">
        <v>0</v>
      </c>
      <c r="AC41" s="38">
        <f t="shared" si="107"/>
        <v>0</v>
      </c>
      <c r="AD41" s="32">
        <v>0</v>
      </c>
      <c r="AE41" s="38">
        <f t="shared" si="108"/>
        <v>0</v>
      </c>
      <c r="AF41" s="32">
        <v>0</v>
      </c>
      <c r="AG41" s="38">
        <f t="shared" si="109"/>
        <v>0</v>
      </c>
      <c r="AH41" s="32">
        <v>0</v>
      </c>
      <c r="AI41" s="38">
        <f t="shared" si="110"/>
        <v>0</v>
      </c>
      <c r="AJ41" s="32">
        <v>0</v>
      </c>
      <c r="AK41" s="38">
        <f t="shared" si="111"/>
        <v>0</v>
      </c>
      <c r="AL41" s="32">
        <v>0</v>
      </c>
      <c r="AM41" s="38">
        <f t="shared" si="112"/>
        <v>0</v>
      </c>
      <c r="AN41" s="32">
        <v>0</v>
      </c>
      <c r="AO41" s="38">
        <f t="shared" si="113"/>
        <v>0</v>
      </c>
      <c r="AP41" s="32">
        <v>0</v>
      </c>
      <c r="AQ41" s="38">
        <f t="shared" si="114"/>
        <v>0</v>
      </c>
      <c r="AR41" s="32">
        <v>0</v>
      </c>
      <c r="AS41" s="38">
        <f t="shared" si="115"/>
        <v>0</v>
      </c>
      <c r="AT41" s="32">
        <v>0</v>
      </c>
      <c r="AU41" s="38">
        <f t="shared" si="116"/>
        <v>0</v>
      </c>
      <c r="AV41" s="32">
        <v>0</v>
      </c>
      <c r="AW41" s="38">
        <f t="shared" si="117"/>
        <v>0</v>
      </c>
      <c r="AX41" s="32">
        <v>0</v>
      </c>
      <c r="AY41" s="38">
        <f t="shared" si="118"/>
        <v>0</v>
      </c>
      <c r="AZ41" s="32">
        <v>0</v>
      </c>
      <c r="BA41" s="38">
        <f t="shared" si="119"/>
        <v>0</v>
      </c>
      <c r="BB41" s="32">
        <v>0</v>
      </c>
      <c r="BC41" s="38">
        <f t="shared" si="120"/>
        <v>0</v>
      </c>
      <c r="BD41" s="32">
        <v>0</v>
      </c>
      <c r="BE41" s="38">
        <f t="shared" si="121"/>
        <v>0</v>
      </c>
      <c r="BF41" s="32">
        <v>0</v>
      </c>
      <c r="BG41" s="38">
        <f t="shared" si="122"/>
        <v>0</v>
      </c>
      <c r="BH41" s="32">
        <v>0</v>
      </c>
      <c r="BI41" s="38">
        <f t="shared" si="123"/>
        <v>0</v>
      </c>
      <c r="BJ41" s="32">
        <v>0</v>
      </c>
      <c r="BK41" s="38">
        <f t="shared" si="124"/>
        <v>0</v>
      </c>
      <c r="BL41" s="29">
        <v>1</v>
      </c>
      <c r="BM41" s="38">
        <f t="shared" si="95"/>
        <v>50</v>
      </c>
      <c r="BN41" s="24"/>
      <c r="BO41" s="25">
        <f t="shared" si="94"/>
        <v>0</v>
      </c>
      <c r="BP41" s="25">
        <f t="shared" si="125"/>
        <v>0</v>
      </c>
      <c r="BQ41" s="25">
        <f t="shared" si="126"/>
        <v>0</v>
      </c>
      <c r="BR41" s="25">
        <f t="shared" si="127"/>
        <v>0</v>
      </c>
      <c r="BS41" s="25">
        <f t="shared" si="128"/>
        <v>0</v>
      </c>
      <c r="BT41" s="25">
        <f t="shared" si="129"/>
        <v>0</v>
      </c>
      <c r="BU41" s="25">
        <f t="shared" si="130"/>
        <v>0</v>
      </c>
      <c r="BV41" s="25">
        <f t="shared" si="131"/>
        <v>0</v>
      </c>
      <c r="BW41" s="25">
        <f t="shared" si="132"/>
        <v>0</v>
      </c>
      <c r="BX41" s="25">
        <f t="shared" si="133"/>
        <v>0</v>
      </c>
      <c r="BY41" s="25">
        <f t="shared" si="134"/>
        <v>0</v>
      </c>
      <c r="BZ41" s="25">
        <f t="shared" si="135"/>
        <v>0</v>
      </c>
      <c r="CA41" s="25">
        <f t="shared" si="136"/>
        <v>0</v>
      </c>
      <c r="CB41" s="25">
        <f t="shared" si="137"/>
        <v>0</v>
      </c>
      <c r="CC41" s="25">
        <f t="shared" si="138"/>
        <v>0</v>
      </c>
      <c r="CD41" s="25">
        <f t="shared" si="139"/>
        <v>0</v>
      </c>
      <c r="CE41" s="25">
        <f t="shared" si="140"/>
        <v>0</v>
      </c>
      <c r="CF41" s="25">
        <f t="shared" si="141"/>
        <v>0</v>
      </c>
      <c r="CG41" s="25">
        <f t="shared" si="142"/>
        <v>0</v>
      </c>
      <c r="CH41" s="25">
        <f t="shared" si="143"/>
        <v>0</v>
      </c>
      <c r="CI41" s="25">
        <f t="shared" si="144"/>
        <v>0</v>
      </c>
      <c r="CJ41" s="25">
        <f t="shared" si="145"/>
        <v>0</v>
      </c>
      <c r="CK41" s="25">
        <f t="shared" si="146"/>
        <v>0</v>
      </c>
      <c r="CL41" s="25">
        <f t="shared" si="147"/>
        <v>0</v>
      </c>
      <c r="CM41" s="25">
        <f t="shared" si="148"/>
        <v>0</v>
      </c>
      <c r="CN41" s="25">
        <f t="shared" si="149"/>
        <v>0</v>
      </c>
      <c r="CO41" s="25">
        <f t="shared" si="150"/>
        <v>0</v>
      </c>
      <c r="CP41" s="25">
        <f t="shared" si="151"/>
        <v>0</v>
      </c>
      <c r="CQ41" s="25">
        <f t="shared" si="152"/>
        <v>0</v>
      </c>
      <c r="CR41" s="25">
        <f t="shared" si="153"/>
        <v>50</v>
      </c>
      <c r="CS41" s="26">
        <f t="shared" si="154"/>
        <v>50</v>
      </c>
      <c r="CT41" s="27"/>
      <c r="CU41" s="28">
        <f t="shared" si="155"/>
        <v>0</v>
      </c>
      <c r="CV41" s="28">
        <f t="shared" si="156"/>
        <v>0</v>
      </c>
      <c r="CW41" s="28">
        <f t="shared" si="157"/>
        <v>0</v>
      </c>
      <c r="CX41" s="28">
        <f t="shared" si="158"/>
        <v>0</v>
      </c>
      <c r="CY41" s="28">
        <f t="shared" si="159"/>
        <v>0</v>
      </c>
      <c r="CZ41" s="28">
        <f t="shared" si="160"/>
        <v>0</v>
      </c>
      <c r="DA41" s="28">
        <f t="shared" si="161"/>
        <v>0</v>
      </c>
      <c r="DB41" s="28">
        <f t="shared" si="162"/>
        <v>0</v>
      </c>
      <c r="DC41" s="28">
        <f t="shared" si="163"/>
        <v>0</v>
      </c>
      <c r="DD41" s="28">
        <f t="shared" si="164"/>
        <v>0</v>
      </c>
      <c r="DE41" s="28">
        <f t="shared" si="165"/>
        <v>0</v>
      </c>
      <c r="DF41" s="28">
        <f t="shared" si="166"/>
        <v>0</v>
      </c>
      <c r="DG41" s="28">
        <f t="shared" si="167"/>
        <v>0</v>
      </c>
      <c r="DH41" s="28">
        <f t="shared" si="168"/>
        <v>0</v>
      </c>
      <c r="DI41" s="28">
        <f t="shared" si="169"/>
        <v>0</v>
      </c>
      <c r="DJ41" s="28">
        <f t="shared" si="170"/>
        <v>0</v>
      </c>
      <c r="DK41" s="28">
        <f t="shared" si="171"/>
        <v>0</v>
      </c>
      <c r="DL41" s="28">
        <f t="shared" si="172"/>
        <v>0</v>
      </c>
      <c r="DM41" s="28">
        <f t="shared" si="173"/>
        <v>0</v>
      </c>
      <c r="DN41" s="28">
        <f t="shared" si="174"/>
        <v>0</v>
      </c>
      <c r="DO41" s="28">
        <f t="shared" si="175"/>
        <v>0</v>
      </c>
      <c r="DP41" s="28">
        <f t="shared" si="176"/>
        <v>0</v>
      </c>
      <c r="DQ41" s="28">
        <f t="shared" si="177"/>
        <v>0</v>
      </c>
      <c r="DR41" s="28">
        <f t="shared" si="178"/>
        <v>0</v>
      </c>
      <c r="DS41" s="28">
        <f t="shared" si="179"/>
        <v>0</v>
      </c>
      <c r="DT41" s="27">
        <f t="shared" si="180"/>
        <v>0</v>
      </c>
      <c r="DU41" s="27">
        <f t="shared" si="181"/>
        <v>0</v>
      </c>
      <c r="DV41" s="27">
        <f t="shared" si="182"/>
        <v>0</v>
      </c>
      <c r="DW41" s="27">
        <f t="shared" si="183"/>
        <v>0</v>
      </c>
      <c r="DX41" s="27">
        <f t="shared" si="184"/>
        <v>50</v>
      </c>
      <c r="DY41" s="1"/>
      <c r="DZ41" s="1"/>
      <c r="EA41" s="1"/>
      <c r="EB41" s="1"/>
      <c r="EC41" s="1"/>
      <c r="ED41" s="1"/>
      <c r="EE41" s="1"/>
      <c r="EF41" s="1"/>
      <c r="EG41" s="1"/>
      <c r="EH41" s="1"/>
    </row>
    <row r="42" spans="1:138" ht="12.75" customHeight="1">
      <c r="A42" s="1">
        <f t="shared" si="96"/>
        <v>34</v>
      </c>
      <c r="B42" s="1" t="s">
        <v>62</v>
      </c>
      <c r="C42" s="14"/>
      <c r="D42" s="23">
        <f>CS42-SUM($CU42:CHOOSE($CU$8,$CU42,$CV42,$CW42,$CX42,$CY42,$CZ42,$DA42,$DB42,$DC42,$DD42,$DE42,$DF42,$DG42,$DH42,$DI42,$DJ42,$DK42,$DL42,$DM42,$DN42,$DO42,$DP42,$DQ42,$DR42))</f>
        <v>49</v>
      </c>
      <c r="E42" s="14"/>
      <c r="F42" s="34">
        <v>0</v>
      </c>
      <c r="G42" s="38">
        <f t="shared" si="97"/>
        <v>0</v>
      </c>
      <c r="H42" s="32">
        <v>0</v>
      </c>
      <c r="I42" s="38">
        <f t="shared" si="98"/>
        <v>0</v>
      </c>
      <c r="J42" s="32">
        <v>0</v>
      </c>
      <c r="K42" s="38">
        <f t="shared" si="99"/>
        <v>0</v>
      </c>
      <c r="L42" s="32">
        <v>0</v>
      </c>
      <c r="M42" s="38">
        <f t="shared" si="100"/>
        <v>0</v>
      </c>
      <c r="N42" s="32">
        <v>0</v>
      </c>
      <c r="O42" s="38">
        <f t="shared" si="101"/>
        <v>0</v>
      </c>
      <c r="P42" s="32">
        <v>0</v>
      </c>
      <c r="Q42" s="38">
        <f t="shared" si="102"/>
        <v>0</v>
      </c>
      <c r="R42" s="32">
        <v>0</v>
      </c>
      <c r="S42" s="38">
        <f t="shared" si="103"/>
        <v>0</v>
      </c>
      <c r="T42" s="32">
        <v>0</v>
      </c>
      <c r="U42" s="38">
        <f t="shared" si="10"/>
        <v>0</v>
      </c>
      <c r="V42" s="32">
        <v>0</v>
      </c>
      <c r="W42" s="45">
        <f t="shared" si="104"/>
        <v>0</v>
      </c>
      <c r="X42" s="32">
        <v>0</v>
      </c>
      <c r="Y42" s="38">
        <f t="shared" si="105"/>
        <v>0</v>
      </c>
      <c r="Z42" s="32">
        <v>0</v>
      </c>
      <c r="AA42" s="38">
        <f t="shared" si="106"/>
        <v>0</v>
      </c>
      <c r="AB42" s="32">
        <v>0</v>
      </c>
      <c r="AC42" s="38">
        <f t="shared" si="107"/>
        <v>0</v>
      </c>
      <c r="AD42" s="32">
        <v>0</v>
      </c>
      <c r="AE42" s="38">
        <f t="shared" si="108"/>
        <v>0</v>
      </c>
      <c r="AF42" s="32">
        <v>0</v>
      </c>
      <c r="AG42" s="38">
        <f t="shared" si="109"/>
        <v>0</v>
      </c>
      <c r="AH42" s="32">
        <v>0</v>
      </c>
      <c r="AI42" s="38">
        <f t="shared" si="110"/>
        <v>0</v>
      </c>
      <c r="AJ42" s="32">
        <v>0</v>
      </c>
      <c r="AK42" s="38">
        <f t="shared" si="111"/>
        <v>0</v>
      </c>
      <c r="AL42" s="32">
        <v>0</v>
      </c>
      <c r="AM42" s="38">
        <f t="shared" si="112"/>
        <v>0</v>
      </c>
      <c r="AN42" s="32">
        <v>0</v>
      </c>
      <c r="AO42" s="38">
        <f t="shared" si="113"/>
        <v>0</v>
      </c>
      <c r="AP42" s="32">
        <v>0</v>
      </c>
      <c r="AQ42" s="38">
        <f t="shared" si="114"/>
        <v>0</v>
      </c>
      <c r="AR42" s="32">
        <v>0</v>
      </c>
      <c r="AS42" s="38">
        <f t="shared" si="115"/>
        <v>0</v>
      </c>
      <c r="AT42" s="32">
        <v>0</v>
      </c>
      <c r="AU42" s="38">
        <f t="shared" si="116"/>
        <v>0</v>
      </c>
      <c r="AV42" s="32">
        <v>0</v>
      </c>
      <c r="AW42" s="38">
        <f t="shared" si="117"/>
        <v>0</v>
      </c>
      <c r="AX42" s="32">
        <v>0</v>
      </c>
      <c r="AY42" s="38">
        <f t="shared" si="118"/>
        <v>0</v>
      </c>
      <c r="AZ42" s="32">
        <v>0</v>
      </c>
      <c r="BA42" s="38">
        <f t="shared" si="119"/>
        <v>0</v>
      </c>
      <c r="BB42" s="32">
        <v>0</v>
      </c>
      <c r="BC42" s="38">
        <f t="shared" si="120"/>
        <v>0</v>
      </c>
      <c r="BD42" s="32">
        <v>0</v>
      </c>
      <c r="BE42" s="38">
        <f t="shared" si="121"/>
        <v>0</v>
      </c>
      <c r="BF42" s="32">
        <v>0</v>
      </c>
      <c r="BG42" s="38">
        <f t="shared" si="122"/>
        <v>0</v>
      </c>
      <c r="BH42" s="32">
        <v>0</v>
      </c>
      <c r="BI42" s="38">
        <f t="shared" si="123"/>
        <v>0</v>
      </c>
      <c r="BJ42" s="32">
        <v>0</v>
      </c>
      <c r="BK42" s="38">
        <f t="shared" si="124"/>
        <v>0</v>
      </c>
      <c r="BL42" s="29">
        <v>2</v>
      </c>
      <c r="BM42" s="38">
        <f t="shared" si="95"/>
        <v>49</v>
      </c>
      <c r="BN42" s="24"/>
      <c r="BO42" s="25">
        <f t="shared" si="94"/>
        <v>0</v>
      </c>
      <c r="BP42" s="25">
        <f t="shared" si="125"/>
        <v>0</v>
      </c>
      <c r="BQ42" s="25">
        <f t="shared" si="126"/>
        <v>0</v>
      </c>
      <c r="BR42" s="25">
        <f t="shared" si="127"/>
        <v>0</v>
      </c>
      <c r="BS42" s="25">
        <f t="shared" si="128"/>
        <v>0</v>
      </c>
      <c r="BT42" s="25">
        <f t="shared" si="129"/>
        <v>0</v>
      </c>
      <c r="BU42" s="25">
        <f t="shared" si="130"/>
        <v>0</v>
      </c>
      <c r="BV42" s="25">
        <f t="shared" si="131"/>
        <v>0</v>
      </c>
      <c r="BW42" s="25">
        <f t="shared" si="132"/>
        <v>0</v>
      </c>
      <c r="BX42" s="25">
        <f t="shared" si="133"/>
        <v>0</v>
      </c>
      <c r="BY42" s="25">
        <f t="shared" si="134"/>
        <v>0</v>
      </c>
      <c r="BZ42" s="25">
        <f t="shared" si="135"/>
        <v>0</v>
      </c>
      <c r="CA42" s="25">
        <f t="shared" si="136"/>
        <v>0</v>
      </c>
      <c r="CB42" s="25">
        <f t="shared" si="137"/>
        <v>0</v>
      </c>
      <c r="CC42" s="25">
        <f t="shared" si="138"/>
        <v>0</v>
      </c>
      <c r="CD42" s="25">
        <f t="shared" si="139"/>
        <v>0</v>
      </c>
      <c r="CE42" s="25">
        <f t="shared" si="140"/>
        <v>0</v>
      </c>
      <c r="CF42" s="25">
        <f t="shared" si="141"/>
        <v>0</v>
      </c>
      <c r="CG42" s="25">
        <f t="shared" si="142"/>
        <v>0</v>
      </c>
      <c r="CH42" s="25">
        <f t="shared" si="143"/>
        <v>0</v>
      </c>
      <c r="CI42" s="25">
        <f t="shared" si="144"/>
        <v>0</v>
      </c>
      <c r="CJ42" s="25">
        <f t="shared" si="145"/>
        <v>0</v>
      </c>
      <c r="CK42" s="25">
        <f t="shared" si="146"/>
        <v>0</v>
      </c>
      <c r="CL42" s="25">
        <f t="shared" si="147"/>
        <v>0</v>
      </c>
      <c r="CM42" s="25">
        <f t="shared" si="148"/>
        <v>0</v>
      </c>
      <c r="CN42" s="25">
        <f t="shared" si="149"/>
        <v>0</v>
      </c>
      <c r="CO42" s="25">
        <f t="shared" si="150"/>
        <v>0</v>
      </c>
      <c r="CP42" s="25">
        <f t="shared" si="151"/>
        <v>0</v>
      </c>
      <c r="CQ42" s="25">
        <f t="shared" si="152"/>
        <v>0</v>
      </c>
      <c r="CR42" s="25">
        <f t="shared" si="153"/>
        <v>49</v>
      </c>
      <c r="CS42" s="26">
        <f t="shared" si="154"/>
        <v>49</v>
      </c>
      <c r="CT42" s="27"/>
      <c r="CU42" s="28">
        <f t="shared" si="155"/>
        <v>0</v>
      </c>
      <c r="CV42" s="28">
        <f t="shared" si="156"/>
        <v>0</v>
      </c>
      <c r="CW42" s="28">
        <f t="shared" si="157"/>
        <v>0</v>
      </c>
      <c r="CX42" s="28">
        <f t="shared" si="158"/>
        <v>0</v>
      </c>
      <c r="CY42" s="28">
        <f t="shared" si="159"/>
        <v>0</v>
      </c>
      <c r="CZ42" s="28">
        <f t="shared" si="160"/>
        <v>0</v>
      </c>
      <c r="DA42" s="28">
        <f t="shared" si="161"/>
        <v>0</v>
      </c>
      <c r="DB42" s="28">
        <f t="shared" si="162"/>
        <v>0</v>
      </c>
      <c r="DC42" s="28">
        <f t="shared" si="163"/>
        <v>0</v>
      </c>
      <c r="DD42" s="28">
        <f t="shared" si="164"/>
        <v>0</v>
      </c>
      <c r="DE42" s="28">
        <f t="shared" si="165"/>
        <v>0</v>
      </c>
      <c r="DF42" s="28">
        <f t="shared" si="166"/>
        <v>0</v>
      </c>
      <c r="DG42" s="28">
        <f t="shared" si="167"/>
        <v>0</v>
      </c>
      <c r="DH42" s="28">
        <f t="shared" si="168"/>
        <v>0</v>
      </c>
      <c r="DI42" s="28">
        <f t="shared" si="169"/>
        <v>0</v>
      </c>
      <c r="DJ42" s="28">
        <f t="shared" si="170"/>
        <v>0</v>
      </c>
      <c r="DK42" s="28">
        <f t="shared" si="171"/>
        <v>0</v>
      </c>
      <c r="DL42" s="28">
        <f t="shared" si="172"/>
        <v>0</v>
      </c>
      <c r="DM42" s="28">
        <f t="shared" si="173"/>
        <v>0</v>
      </c>
      <c r="DN42" s="28">
        <f t="shared" si="174"/>
        <v>0</v>
      </c>
      <c r="DO42" s="28">
        <f t="shared" si="175"/>
        <v>0</v>
      </c>
      <c r="DP42" s="28">
        <f t="shared" si="176"/>
        <v>0</v>
      </c>
      <c r="DQ42" s="28">
        <f t="shared" si="177"/>
        <v>0</v>
      </c>
      <c r="DR42" s="28">
        <f t="shared" si="178"/>
        <v>0</v>
      </c>
      <c r="DS42" s="28">
        <f t="shared" si="179"/>
        <v>0</v>
      </c>
      <c r="DT42" s="27">
        <f t="shared" si="180"/>
        <v>0</v>
      </c>
      <c r="DU42" s="27">
        <f t="shared" si="181"/>
        <v>0</v>
      </c>
      <c r="DV42" s="27">
        <f t="shared" si="182"/>
        <v>0</v>
      </c>
      <c r="DW42" s="27">
        <f t="shared" si="183"/>
        <v>0</v>
      </c>
      <c r="DX42" s="27">
        <f t="shared" si="184"/>
        <v>49</v>
      </c>
      <c r="DY42" s="1"/>
      <c r="DZ42" s="1"/>
      <c r="EA42" s="1"/>
      <c r="EB42" s="1"/>
      <c r="EC42" s="1"/>
      <c r="ED42" s="1"/>
      <c r="EE42" s="1"/>
      <c r="EF42" s="1"/>
      <c r="EG42" s="1"/>
      <c r="EH42" s="1"/>
    </row>
    <row r="43" spans="1:138" ht="12" customHeight="1">
      <c r="A43" s="1">
        <f t="shared" si="96"/>
        <v>35</v>
      </c>
      <c r="B43" s="36" t="s">
        <v>22</v>
      </c>
      <c r="C43" s="14"/>
      <c r="D43" s="23">
        <f>CS43-SUM($CU43:CHOOSE($CU$8,$CU43,$CV43,$CW43,$CX43,$CY43,$CZ43,$DA43,$DB43,$DC43,$DD43,$DE43,$DF43,$DG43,$DH43,$DI43,$DJ43,$DK43,$DL43,$DM43,$DN43,$DO43,$DP43,$DQ43,$DR43))</f>
        <v>49</v>
      </c>
      <c r="E43" s="14"/>
      <c r="F43" s="34">
        <v>0</v>
      </c>
      <c r="G43" s="38">
        <f t="shared" si="97"/>
        <v>0</v>
      </c>
      <c r="H43" s="32">
        <v>0</v>
      </c>
      <c r="I43" s="38">
        <f t="shared" si="98"/>
        <v>0</v>
      </c>
      <c r="J43" s="32">
        <v>0</v>
      </c>
      <c r="K43" s="38">
        <f t="shared" si="99"/>
        <v>0</v>
      </c>
      <c r="L43" s="32">
        <v>0</v>
      </c>
      <c r="M43" s="38">
        <f t="shared" si="100"/>
        <v>0</v>
      </c>
      <c r="N43" s="32">
        <v>0</v>
      </c>
      <c r="O43" s="38">
        <f t="shared" si="101"/>
        <v>0</v>
      </c>
      <c r="P43" s="32">
        <v>0</v>
      </c>
      <c r="Q43" s="38">
        <f t="shared" si="102"/>
        <v>0</v>
      </c>
      <c r="R43" s="32">
        <v>0</v>
      </c>
      <c r="S43" s="38">
        <f t="shared" si="103"/>
        <v>0</v>
      </c>
      <c r="T43" s="32">
        <v>0</v>
      </c>
      <c r="U43" s="38">
        <f t="shared" si="10"/>
        <v>0</v>
      </c>
      <c r="V43" s="32">
        <v>0</v>
      </c>
      <c r="W43" s="45">
        <f t="shared" si="104"/>
        <v>0</v>
      </c>
      <c r="X43" s="32">
        <v>0</v>
      </c>
      <c r="Y43" s="38">
        <f t="shared" si="105"/>
        <v>0</v>
      </c>
      <c r="Z43" s="32">
        <v>0</v>
      </c>
      <c r="AA43" s="38">
        <f t="shared" si="106"/>
        <v>0</v>
      </c>
      <c r="AB43" s="32">
        <v>0</v>
      </c>
      <c r="AC43" s="38">
        <f t="shared" si="107"/>
        <v>0</v>
      </c>
      <c r="AD43" s="32">
        <v>0</v>
      </c>
      <c r="AE43" s="38">
        <f t="shared" si="108"/>
        <v>0</v>
      </c>
      <c r="AF43" s="32">
        <v>0</v>
      </c>
      <c r="AG43" s="38">
        <f t="shared" si="109"/>
        <v>0</v>
      </c>
      <c r="AH43" s="32">
        <v>0</v>
      </c>
      <c r="AI43" s="38">
        <f t="shared" si="110"/>
        <v>0</v>
      </c>
      <c r="AJ43" s="32">
        <v>0</v>
      </c>
      <c r="AK43" s="38">
        <f t="shared" si="111"/>
        <v>0</v>
      </c>
      <c r="AL43" s="32">
        <v>0</v>
      </c>
      <c r="AM43" s="38">
        <f t="shared" si="112"/>
        <v>0</v>
      </c>
      <c r="AN43" s="32">
        <v>0</v>
      </c>
      <c r="AO43" s="38">
        <f t="shared" si="113"/>
        <v>0</v>
      </c>
      <c r="AP43" s="32">
        <v>0</v>
      </c>
      <c r="AQ43" s="38">
        <f t="shared" si="114"/>
        <v>0</v>
      </c>
      <c r="AR43" s="32">
        <v>0</v>
      </c>
      <c r="AS43" s="38">
        <f t="shared" si="115"/>
        <v>0</v>
      </c>
      <c r="AT43" s="32">
        <v>0</v>
      </c>
      <c r="AU43" s="38">
        <f t="shared" si="116"/>
        <v>0</v>
      </c>
      <c r="AV43" s="32">
        <v>0</v>
      </c>
      <c r="AW43" s="38">
        <f t="shared" si="117"/>
        <v>0</v>
      </c>
      <c r="AX43" s="32">
        <v>0</v>
      </c>
      <c r="AY43" s="38">
        <f t="shared" si="118"/>
        <v>0</v>
      </c>
      <c r="AZ43" s="32">
        <v>0</v>
      </c>
      <c r="BA43" s="38">
        <f t="shared" si="119"/>
        <v>0</v>
      </c>
      <c r="BB43" s="32">
        <v>0</v>
      </c>
      <c r="BC43" s="38">
        <f t="shared" si="120"/>
        <v>0</v>
      </c>
      <c r="BD43" s="32">
        <v>0</v>
      </c>
      <c r="BE43" s="38">
        <f t="shared" si="121"/>
        <v>0</v>
      </c>
      <c r="BF43" s="32">
        <v>0</v>
      </c>
      <c r="BG43" s="38">
        <f t="shared" si="122"/>
        <v>0</v>
      </c>
      <c r="BH43" s="32">
        <v>0</v>
      </c>
      <c r="BI43" s="38">
        <f t="shared" si="123"/>
        <v>0</v>
      </c>
      <c r="BJ43" s="32">
        <v>0</v>
      </c>
      <c r="BK43" s="38">
        <f t="shared" si="124"/>
        <v>0</v>
      </c>
      <c r="BL43" s="29">
        <v>2</v>
      </c>
      <c r="BM43" s="38">
        <f t="shared" si="95"/>
        <v>49</v>
      </c>
      <c r="BN43" s="24"/>
      <c r="BO43" s="25">
        <f t="shared" si="94"/>
        <v>0</v>
      </c>
      <c r="BP43" s="25">
        <f t="shared" si="125"/>
        <v>0</v>
      </c>
      <c r="BQ43" s="25">
        <f t="shared" si="126"/>
        <v>0</v>
      </c>
      <c r="BR43" s="25">
        <f t="shared" si="127"/>
        <v>0</v>
      </c>
      <c r="BS43" s="25">
        <f t="shared" si="128"/>
        <v>0</v>
      </c>
      <c r="BT43" s="25">
        <f t="shared" si="129"/>
        <v>0</v>
      </c>
      <c r="BU43" s="25">
        <f t="shared" si="130"/>
        <v>0</v>
      </c>
      <c r="BV43" s="25">
        <f t="shared" si="131"/>
        <v>0</v>
      </c>
      <c r="BW43" s="25">
        <f t="shared" si="132"/>
        <v>0</v>
      </c>
      <c r="BX43" s="25">
        <f t="shared" si="133"/>
        <v>0</v>
      </c>
      <c r="BY43" s="25">
        <f t="shared" si="134"/>
        <v>0</v>
      </c>
      <c r="BZ43" s="25">
        <f t="shared" si="135"/>
        <v>0</v>
      </c>
      <c r="CA43" s="25">
        <f t="shared" si="136"/>
        <v>0</v>
      </c>
      <c r="CB43" s="25">
        <f t="shared" si="137"/>
        <v>0</v>
      </c>
      <c r="CC43" s="25">
        <f t="shared" si="138"/>
        <v>0</v>
      </c>
      <c r="CD43" s="25">
        <f t="shared" si="139"/>
        <v>0</v>
      </c>
      <c r="CE43" s="25">
        <f t="shared" si="140"/>
        <v>0</v>
      </c>
      <c r="CF43" s="25">
        <f t="shared" si="141"/>
        <v>0</v>
      </c>
      <c r="CG43" s="25">
        <f t="shared" si="142"/>
        <v>0</v>
      </c>
      <c r="CH43" s="25">
        <f t="shared" si="143"/>
        <v>0</v>
      </c>
      <c r="CI43" s="25">
        <f t="shared" si="144"/>
        <v>0</v>
      </c>
      <c r="CJ43" s="25">
        <f t="shared" si="145"/>
        <v>0</v>
      </c>
      <c r="CK43" s="25">
        <f t="shared" si="146"/>
        <v>0</v>
      </c>
      <c r="CL43" s="25">
        <f t="shared" si="147"/>
        <v>0</v>
      </c>
      <c r="CM43" s="25">
        <f t="shared" si="148"/>
        <v>0</v>
      </c>
      <c r="CN43" s="25">
        <f t="shared" si="149"/>
        <v>0</v>
      </c>
      <c r="CO43" s="25">
        <f t="shared" si="150"/>
        <v>0</v>
      </c>
      <c r="CP43" s="25">
        <f t="shared" si="151"/>
        <v>0</v>
      </c>
      <c r="CQ43" s="25">
        <f t="shared" si="152"/>
        <v>0</v>
      </c>
      <c r="CR43" s="25">
        <f t="shared" si="153"/>
        <v>49</v>
      </c>
      <c r="CS43" s="26">
        <f t="shared" si="154"/>
        <v>49</v>
      </c>
      <c r="CT43" s="27"/>
      <c r="CU43" s="28">
        <f t="shared" si="155"/>
        <v>0</v>
      </c>
      <c r="CV43" s="28">
        <f t="shared" si="156"/>
        <v>0</v>
      </c>
      <c r="CW43" s="28">
        <f t="shared" si="157"/>
        <v>0</v>
      </c>
      <c r="CX43" s="28">
        <f t="shared" si="158"/>
        <v>0</v>
      </c>
      <c r="CY43" s="28">
        <f t="shared" si="159"/>
        <v>0</v>
      </c>
      <c r="CZ43" s="28">
        <f t="shared" si="160"/>
        <v>0</v>
      </c>
      <c r="DA43" s="28">
        <f t="shared" si="161"/>
        <v>0</v>
      </c>
      <c r="DB43" s="28">
        <f t="shared" si="162"/>
        <v>0</v>
      </c>
      <c r="DC43" s="28">
        <f t="shared" si="163"/>
        <v>0</v>
      </c>
      <c r="DD43" s="28">
        <f t="shared" si="164"/>
        <v>0</v>
      </c>
      <c r="DE43" s="28">
        <f t="shared" si="165"/>
        <v>0</v>
      </c>
      <c r="DF43" s="28">
        <f t="shared" si="166"/>
        <v>0</v>
      </c>
      <c r="DG43" s="28">
        <f t="shared" si="167"/>
        <v>0</v>
      </c>
      <c r="DH43" s="28">
        <f t="shared" si="168"/>
        <v>0</v>
      </c>
      <c r="DI43" s="28">
        <f t="shared" si="169"/>
        <v>0</v>
      </c>
      <c r="DJ43" s="28">
        <f t="shared" si="170"/>
        <v>0</v>
      </c>
      <c r="DK43" s="28">
        <f t="shared" si="171"/>
        <v>0</v>
      </c>
      <c r="DL43" s="28">
        <f t="shared" si="172"/>
        <v>0</v>
      </c>
      <c r="DM43" s="28">
        <f t="shared" si="173"/>
        <v>0</v>
      </c>
      <c r="DN43" s="28">
        <f t="shared" si="174"/>
        <v>0</v>
      </c>
      <c r="DO43" s="28">
        <f t="shared" si="175"/>
        <v>0</v>
      </c>
      <c r="DP43" s="28">
        <f t="shared" si="176"/>
        <v>0</v>
      </c>
      <c r="DQ43" s="28">
        <f t="shared" si="177"/>
        <v>0</v>
      </c>
      <c r="DR43" s="28">
        <f t="shared" si="178"/>
        <v>0</v>
      </c>
      <c r="DS43" s="28">
        <f t="shared" si="179"/>
        <v>0</v>
      </c>
      <c r="DT43" s="27">
        <f t="shared" si="180"/>
        <v>0</v>
      </c>
      <c r="DU43" s="27">
        <f t="shared" si="181"/>
        <v>0</v>
      </c>
      <c r="DV43" s="27">
        <f t="shared" si="182"/>
        <v>0</v>
      </c>
      <c r="DW43" s="27">
        <f t="shared" si="183"/>
        <v>0</v>
      </c>
      <c r="DX43" s="27">
        <f t="shared" si="184"/>
        <v>49</v>
      </c>
      <c r="DY43" s="1"/>
      <c r="DZ43" s="1"/>
      <c r="EA43" s="1"/>
      <c r="EB43" s="1"/>
      <c r="EC43" s="1"/>
      <c r="ED43" s="1"/>
      <c r="EE43" s="1"/>
      <c r="EF43" s="1"/>
      <c r="EG43" s="1"/>
      <c r="EH43" s="1"/>
    </row>
    <row r="44" spans="1:138" ht="12.75" customHeight="1">
      <c r="A44" s="1">
        <f t="shared" si="96"/>
        <v>36</v>
      </c>
      <c r="B44" s="36" t="s">
        <v>23</v>
      </c>
      <c r="C44" s="14"/>
      <c r="D44" s="23">
        <f>CS44-SUM($CU44:CHOOSE($CU$8,$CU44,$CV44,$CW44,$CX44,$CY44,$CZ44,$DA44,$DB44,$DC44,$DD44,$DE44,$DF44,$DG44,$DH44,$DI44,$DJ44,$DK44,$DL44,$DM44,$DN44,$DO44,$DP44,$DQ44,$DR44))</f>
        <v>48</v>
      </c>
      <c r="E44" s="14"/>
      <c r="F44" s="34">
        <v>0</v>
      </c>
      <c r="G44" s="38">
        <f t="shared" si="97"/>
        <v>0</v>
      </c>
      <c r="H44" s="32">
        <v>0</v>
      </c>
      <c r="I44" s="38">
        <f t="shared" si="98"/>
        <v>0</v>
      </c>
      <c r="J44" s="32">
        <v>0</v>
      </c>
      <c r="K44" s="38">
        <f t="shared" si="99"/>
        <v>0</v>
      </c>
      <c r="L44" s="32">
        <v>0</v>
      </c>
      <c r="M44" s="38">
        <f t="shared" si="100"/>
        <v>0</v>
      </c>
      <c r="N44" s="32">
        <v>0</v>
      </c>
      <c r="O44" s="38">
        <f t="shared" si="101"/>
        <v>0</v>
      </c>
      <c r="P44" s="32">
        <v>0</v>
      </c>
      <c r="Q44" s="38">
        <f t="shared" si="102"/>
        <v>0</v>
      </c>
      <c r="R44" s="32">
        <v>0</v>
      </c>
      <c r="S44" s="38">
        <f t="shared" si="103"/>
        <v>0</v>
      </c>
      <c r="T44" s="32">
        <v>0</v>
      </c>
      <c r="U44" s="38">
        <f t="shared" si="10"/>
        <v>0</v>
      </c>
      <c r="V44" s="32">
        <v>0</v>
      </c>
      <c r="W44" s="45">
        <f t="shared" si="104"/>
        <v>0</v>
      </c>
      <c r="X44" s="32">
        <v>0</v>
      </c>
      <c r="Y44" s="38">
        <f t="shared" si="105"/>
        <v>0</v>
      </c>
      <c r="Z44" s="32">
        <v>0</v>
      </c>
      <c r="AA44" s="38">
        <f t="shared" si="106"/>
        <v>0</v>
      </c>
      <c r="AB44" s="32">
        <v>0</v>
      </c>
      <c r="AC44" s="38">
        <f t="shared" si="107"/>
        <v>0</v>
      </c>
      <c r="AD44" s="32">
        <v>0</v>
      </c>
      <c r="AE44" s="38">
        <f t="shared" si="108"/>
        <v>0</v>
      </c>
      <c r="AF44" s="32">
        <v>0</v>
      </c>
      <c r="AG44" s="38">
        <f t="shared" si="109"/>
        <v>0</v>
      </c>
      <c r="AH44" s="32">
        <v>0</v>
      </c>
      <c r="AI44" s="38">
        <f t="shared" si="110"/>
        <v>0</v>
      </c>
      <c r="AJ44" s="32">
        <v>0</v>
      </c>
      <c r="AK44" s="38">
        <f t="shared" si="111"/>
        <v>0</v>
      </c>
      <c r="AL44" s="32">
        <v>0</v>
      </c>
      <c r="AM44" s="38">
        <f t="shared" si="112"/>
        <v>0</v>
      </c>
      <c r="AN44" s="32">
        <v>0</v>
      </c>
      <c r="AO44" s="38">
        <f t="shared" si="113"/>
        <v>0</v>
      </c>
      <c r="AP44" s="32">
        <v>0</v>
      </c>
      <c r="AQ44" s="38">
        <f t="shared" si="114"/>
        <v>0</v>
      </c>
      <c r="AR44" s="32">
        <v>0</v>
      </c>
      <c r="AS44" s="38">
        <f t="shared" si="115"/>
        <v>0</v>
      </c>
      <c r="AT44" s="32">
        <v>0</v>
      </c>
      <c r="AU44" s="38">
        <f t="shared" si="116"/>
        <v>0</v>
      </c>
      <c r="AV44" s="32">
        <v>0</v>
      </c>
      <c r="AW44" s="38">
        <f t="shared" si="117"/>
        <v>0</v>
      </c>
      <c r="AX44" s="32">
        <v>0</v>
      </c>
      <c r="AY44" s="38">
        <f t="shared" si="118"/>
        <v>0</v>
      </c>
      <c r="AZ44" s="32">
        <v>0</v>
      </c>
      <c r="BA44" s="38">
        <f t="shared" si="119"/>
        <v>0</v>
      </c>
      <c r="BB44" s="32">
        <v>0</v>
      </c>
      <c r="BC44" s="38">
        <f t="shared" si="120"/>
        <v>0</v>
      </c>
      <c r="BD44" s="32">
        <v>0</v>
      </c>
      <c r="BE44" s="38">
        <f t="shared" si="121"/>
        <v>0</v>
      </c>
      <c r="BF44" s="32">
        <v>0</v>
      </c>
      <c r="BG44" s="38">
        <f t="shared" si="122"/>
        <v>0</v>
      </c>
      <c r="BH44" s="32">
        <v>0</v>
      </c>
      <c r="BI44" s="38">
        <f t="shared" si="123"/>
        <v>0</v>
      </c>
      <c r="BJ44" s="32">
        <v>0</v>
      </c>
      <c r="BK44" s="38">
        <f t="shared" si="124"/>
        <v>0</v>
      </c>
      <c r="BL44" s="31">
        <v>3</v>
      </c>
      <c r="BM44" s="38">
        <f t="shared" si="95"/>
        <v>48</v>
      </c>
      <c r="BN44" s="24"/>
      <c r="BO44" s="25">
        <f t="shared" si="94"/>
        <v>0</v>
      </c>
      <c r="BP44" s="25">
        <f t="shared" si="125"/>
        <v>0</v>
      </c>
      <c r="BQ44" s="25">
        <f t="shared" si="126"/>
        <v>0</v>
      </c>
      <c r="BR44" s="25">
        <f t="shared" si="127"/>
        <v>0</v>
      </c>
      <c r="BS44" s="25">
        <f t="shared" si="128"/>
        <v>0</v>
      </c>
      <c r="BT44" s="25">
        <f t="shared" si="129"/>
        <v>0</v>
      </c>
      <c r="BU44" s="25">
        <f t="shared" si="130"/>
        <v>0</v>
      </c>
      <c r="BV44" s="25">
        <f t="shared" si="131"/>
        <v>0</v>
      </c>
      <c r="BW44" s="25">
        <f t="shared" si="132"/>
        <v>0</v>
      </c>
      <c r="BX44" s="25">
        <f t="shared" si="133"/>
        <v>0</v>
      </c>
      <c r="BY44" s="25">
        <f t="shared" si="134"/>
        <v>0</v>
      </c>
      <c r="BZ44" s="25">
        <f t="shared" si="135"/>
        <v>0</v>
      </c>
      <c r="CA44" s="25">
        <f t="shared" si="136"/>
        <v>0</v>
      </c>
      <c r="CB44" s="25">
        <f t="shared" si="137"/>
        <v>0</v>
      </c>
      <c r="CC44" s="25">
        <f t="shared" si="138"/>
        <v>0</v>
      </c>
      <c r="CD44" s="25">
        <f t="shared" si="139"/>
        <v>0</v>
      </c>
      <c r="CE44" s="25">
        <f t="shared" si="140"/>
        <v>0</v>
      </c>
      <c r="CF44" s="25">
        <f t="shared" si="141"/>
        <v>0</v>
      </c>
      <c r="CG44" s="25">
        <f t="shared" si="142"/>
        <v>0</v>
      </c>
      <c r="CH44" s="25">
        <f t="shared" si="143"/>
        <v>0</v>
      </c>
      <c r="CI44" s="25">
        <f t="shared" si="144"/>
        <v>0</v>
      </c>
      <c r="CJ44" s="25">
        <f t="shared" si="145"/>
        <v>0</v>
      </c>
      <c r="CK44" s="25">
        <f t="shared" si="146"/>
        <v>0</v>
      </c>
      <c r="CL44" s="25">
        <f t="shared" si="147"/>
        <v>0</v>
      </c>
      <c r="CM44" s="25">
        <f t="shared" si="148"/>
        <v>0</v>
      </c>
      <c r="CN44" s="25">
        <f t="shared" si="149"/>
        <v>0</v>
      </c>
      <c r="CO44" s="25">
        <f t="shared" si="150"/>
        <v>0</v>
      </c>
      <c r="CP44" s="25">
        <f t="shared" si="151"/>
        <v>0</v>
      </c>
      <c r="CQ44" s="25">
        <f t="shared" si="152"/>
        <v>0</v>
      </c>
      <c r="CR44" s="25">
        <f t="shared" si="153"/>
        <v>48</v>
      </c>
      <c r="CS44" s="26">
        <f t="shared" si="154"/>
        <v>48</v>
      </c>
      <c r="CT44" s="27"/>
      <c r="CU44" s="28">
        <f t="shared" si="155"/>
        <v>0</v>
      </c>
      <c r="CV44" s="28">
        <f t="shared" si="156"/>
        <v>0</v>
      </c>
      <c r="CW44" s="28">
        <f t="shared" si="157"/>
        <v>0</v>
      </c>
      <c r="CX44" s="28">
        <f t="shared" si="158"/>
        <v>0</v>
      </c>
      <c r="CY44" s="28">
        <f t="shared" si="159"/>
        <v>0</v>
      </c>
      <c r="CZ44" s="28">
        <f t="shared" si="160"/>
        <v>0</v>
      </c>
      <c r="DA44" s="28">
        <f t="shared" si="161"/>
        <v>0</v>
      </c>
      <c r="DB44" s="28">
        <f t="shared" si="162"/>
        <v>0</v>
      </c>
      <c r="DC44" s="28">
        <f t="shared" si="163"/>
        <v>0</v>
      </c>
      <c r="DD44" s="28">
        <f t="shared" si="164"/>
        <v>0</v>
      </c>
      <c r="DE44" s="28">
        <f t="shared" si="165"/>
        <v>0</v>
      </c>
      <c r="DF44" s="28">
        <f t="shared" si="166"/>
        <v>0</v>
      </c>
      <c r="DG44" s="28">
        <f t="shared" si="167"/>
        <v>0</v>
      </c>
      <c r="DH44" s="28">
        <f t="shared" si="168"/>
        <v>0</v>
      </c>
      <c r="DI44" s="28">
        <f t="shared" si="169"/>
        <v>0</v>
      </c>
      <c r="DJ44" s="28">
        <f t="shared" si="170"/>
        <v>0</v>
      </c>
      <c r="DK44" s="28">
        <f t="shared" si="171"/>
        <v>0</v>
      </c>
      <c r="DL44" s="28">
        <f t="shared" si="172"/>
        <v>0</v>
      </c>
      <c r="DM44" s="28">
        <f t="shared" si="173"/>
        <v>0</v>
      </c>
      <c r="DN44" s="28">
        <f t="shared" si="174"/>
        <v>0</v>
      </c>
      <c r="DO44" s="28">
        <f t="shared" si="175"/>
        <v>0</v>
      </c>
      <c r="DP44" s="28">
        <f t="shared" si="176"/>
        <v>0</v>
      </c>
      <c r="DQ44" s="28">
        <f t="shared" si="177"/>
        <v>0</v>
      </c>
      <c r="DR44" s="28">
        <f t="shared" si="178"/>
        <v>0</v>
      </c>
      <c r="DS44" s="28">
        <f t="shared" si="179"/>
        <v>0</v>
      </c>
      <c r="DT44" s="27">
        <f t="shared" si="180"/>
        <v>0</v>
      </c>
      <c r="DU44" s="27">
        <f t="shared" si="181"/>
        <v>0</v>
      </c>
      <c r="DV44" s="27">
        <f t="shared" si="182"/>
        <v>0</v>
      </c>
      <c r="DW44" s="27">
        <f t="shared" si="183"/>
        <v>0</v>
      </c>
      <c r="DX44" s="27">
        <f t="shared" si="184"/>
        <v>48</v>
      </c>
      <c r="DY44" s="1"/>
      <c r="DZ44" s="1"/>
      <c r="EA44" s="1"/>
      <c r="EB44" s="1"/>
      <c r="EC44" s="1"/>
      <c r="ED44" s="1"/>
      <c r="EE44" s="1"/>
      <c r="EF44" s="1"/>
      <c r="EG44" s="1"/>
      <c r="EH44" s="1"/>
    </row>
    <row r="45" spans="1:138" ht="12.75" customHeight="1">
      <c r="A45" s="1">
        <f t="shared" si="96"/>
        <v>37</v>
      </c>
      <c r="B45" s="36" t="s">
        <v>28</v>
      </c>
      <c r="C45" s="14"/>
      <c r="D45" s="23">
        <f>CS45-SUM($CU45:CHOOSE($CU$8,$CU45,$CV45,$CW45,$CX45,$CY45,$CZ45,$DA45,$DB45,$DC45,$DD45,$DE45,$DF45,$DG45,$DH45,$DI45,$DJ45,$DK45,$DL45,$DM45,$DN45,$DO45,$DP45,$DQ45,$DR45))</f>
        <v>47</v>
      </c>
      <c r="E45" s="14"/>
      <c r="F45" s="34">
        <v>0</v>
      </c>
      <c r="G45" s="38">
        <f t="shared" si="97"/>
        <v>0</v>
      </c>
      <c r="H45" s="32">
        <v>0</v>
      </c>
      <c r="I45" s="38">
        <f t="shared" si="98"/>
        <v>0</v>
      </c>
      <c r="J45" s="32">
        <v>0</v>
      </c>
      <c r="K45" s="38">
        <f t="shared" si="99"/>
        <v>0</v>
      </c>
      <c r="L45" s="32">
        <v>0</v>
      </c>
      <c r="M45" s="38">
        <f t="shared" si="100"/>
        <v>0</v>
      </c>
      <c r="N45" s="32">
        <v>0</v>
      </c>
      <c r="O45" s="38">
        <f t="shared" si="101"/>
        <v>0</v>
      </c>
      <c r="P45" s="32">
        <v>0</v>
      </c>
      <c r="Q45" s="38">
        <f t="shared" si="102"/>
        <v>0</v>
      </c>
      <c r="R45" s="32">
        <v>0</v>
      </c>
      <c r="S45" s="38">
        <f t="shared" si="103"/>
        <v>0</v>
      </c>
      <c r="T45" s="32">
        <v>0</v>
      </c>
      <c r="U45" s="38">
        <f t="shared" si="10"/>
        <v>0</v>
      </c>
      <c r="V45" s="32">
        <v>0</v>
      </c>
      <c r="W45" s="45">
        <f t="shared" si="104"/>
        <v>0</v>
      </c>
      <c r="X45" s="32">
        <v>0</v>
      </c>
      <c r="Y45" s="38">
        <f t="shared" si="105"/>
        <v>0</v>
      </c>
      <c r="Z45" s="32">
        <v>0</v>
      </c>
      <c r="AA45" s="38">
        <f t="shared" si="106"/>
        <v>0</v>
      </c>
      <c r="AB45" s="32">
        <v>0</v>
      </c>
      <c r="AC45" s="38">
        <f t="shared" si="107"/>
        <v>0</v>
      </c>
      <c r="AD45" s="32">
        <v>0</v>
      </c>
      <c r="AE45" s="38">
        <f t="shared" si="108"/>
        <v>0</v>
      </c>
      <c r="AF45" s="32">
        <v>0</v>
      </c>
      <c r="AG45" s="38">
        <f t="shared" si="109"/>
        <v>0</v>
      </c>
      <c r="AH45" s="32">
        <v>0</v>
      </c>
      <c r="AI45" s="38">
        <f t="shared" si="110"/>
        <v>0</v>
      </c>
      <c r="AJ45" s="32">
        <v>0</v>
      </c>
      <c r="AK45" s="38">
        <f t="shared" si="111"/>
        <v>0</v>
      </c>
      <c r="AL45" s="32">
        <v>0</v>
      </c>
      <c r="AM45" s="38">
        <f t="shared" si="112"/>
        <v>0</v>
      </c>
      <c r="AN45" s="32">
        <v>0</v>
      </c>
      <c r="AO45" s="38">
        <f t="shared" si="113"/>
        <v>0</v>
      </c>
      <c r="AP45" s="32">
        <v>0</v>
      </c>
      <c r="AQ45" s="38">
        <f t="shared" si="114"/>
        <v>0</v>
      </c>
      <c r="AR45" s="32">
        <v>0</v>
      </c>
      <c r="AS45" s="38">
        <f t="shared" si="115"/>
        <v>0</v>
      </c>
      <c r="AT45" s="32">
        <v>0</v>
      </c>
      <c r="AU45" s="38">
        <f t="shared" si="116"/>
        <v>0</v>
      </c>
      <c r="AV45" s="32">
        <v>0</v>
      </c>
      <c r="AW45" s="38">
        <f t="shared" si="117"/>
        <v>0</v>
      </c>
      <c r="AX45" s="32">
        <v>0</v>
      </c>
      <c r="AY45" s="38">
        <f t="shared" si="118"/>
        <v>0</v>
      </c>
      <c r="AZ45" s="32">
        <v>0</v>
      </c>
      <c r="BA45" s="38">
        <f t="shared" si="119"/>
        <v>0</v>
      </c>
      <c r="BB45" s="32">
        <v>0</v>
      </c>
      <c r="BC45" s="38">
        <f t="shared" si="120"/>
        <v>0</v>
      </c>
      <c r="BD45" s="32">
        <v>0</v>
      </c>
      <c r="BE45" s="38">
        <f t="shared" si="121"/>
        <v>0</v>
      </c>
      <c r="BF45" s="32">
        <v>0</v>
      </c>
      <c r="BG45" s="38">
        <f t="shared" si="122"/>
        <v>0</v>
      </c>
      <c r="BH45" s="32">
        <v>0</v>
      </c>
      <c r="BI45" s="38">
        <f t="shared" si="123"/>
        <v>0</v>
      </c>
      <c r="BJ45" s="32">
        <v>0</v>
      </c>
      <c r="BK45" s="38">
        <f t="shared" si="124"/>
        <v>0</v>
      </c>
      <c r="BL45" s="30">
        <v>4</v>
      </c>
      <c r="BM45" s="38">
        <f t="shared" si="95"/>
        <v>47</v>
      </c>
      <c r="BN45" s="24"/>
      <c r="BO45" s="25">
        <f t="shared" si="94"/>
        <v>0</v>
      </c>
      <c r="BP45" s="25">
        <f t="shared" si="125"/>
        <v>0</v>
      </c>
      <c r="BQ45" s="25">
        <f t="shared" si="126"/>
        <v>0</v>
      </c>
      <c r="BR45" s="25">
        <f t="shared" si="127"/>
        <v>0</v>
      </c>
      <c r="BS45" s="25">
        <f t="shared" si="128"/>
        <v>0</v>
      </c>
      <c r="BT45" s="25">
        <f t="shared" si="129"/>
        <v>0</v>
      </c>
      <c r="BU45" s="25">
        <f t="shared" si="130"/>
        <v>0</v>
      </c>
      <c r="BV45" s="25">
        <f t="shared" si="131"/>
        <v>0</v>
      </c>
      <c r="BW45" s="25">
        <f t="shared" si="132"/>
        <v>0</v>
      </c>
      <c r="BX45" s="25">
        <f t="shared" si="133"/>
        <v>0</v>
      </c>
      <c r="BY45" s="25">
        <f t="shared" si="134"/>
        <v>0</v>
      </c>
      <c r="BZ45" s="25">
        <f t="shared" si="135"/>
        <v>0</v>
      </c>
      <c r="CA45" s="25">
        <f t="shared" si="136"/>
        <v>0</v>
      </c>
      <c r="CB45" s="25">
        <f t="shared" si="137"/>
        <v>0</v>
      </c>
      <c r="CC45" s="25">
        <f t="shared" si="138"/>
        <v>0</v>
      </c>
      <c r="CD45" s="25">
        <f t="shared" si="139"/>
        <v>0</v>
      </c>
      <c r="CE45" s="25">
        <f t="shared" si="140"/>
        <v>0</v>
      </c>
      <c r="CF45" s="25">
        <f t="shared" si="141"/>
        <v>0</v>
      </c>
      <c r="CG45" s="25">
        <f t="shared" si="142"/>
        <v>0</v>
      </c>
      <c r="CH45" s="25">
        <f t="shared" si="143"/>
        <v>0</v>
      </c>
      <c r="CI45" s="25">
        <f t="shared" si="144"/>
        <v>0</v>
      </c>
      <c r="CJ45" s="25">
        <f t="shared" si="145"/>
        <v>0</v>
      </c>
      <c r="CK45" s="25">
        <f t="shared" si="146"/>
        <v>0</v>
      </c>
      <c r="CL45" s="25">
        <f t="shared" si="147"/>
        <v>0</v>
      </c>
      <c r="CM45" s="25">
        <f t="shared" si="148"/>
        <v>0</v>
      </c>
      <c r="CN45" s="25">
        <f t="shared" si="149"/>
        <v>0</v>
      </c>
      <c r="CO45" s="25">
        <f t="shared" si="150"/>
        <v>0</v>
      </c>
      <c r="CP45" s="25">
        <f t="shared" si="151"/>
        <v>0</v>
      </c>
      <c r="CQ45" s="25">
        <f t="shared" si="152"/>
        <v>0</v>
      </c>
      <c r="CR45" s="25">
        <f t="shared" si="153"/>
        <v>47</v>
      </c>
      <c r="CS45" s="26">
        <f t="shared" si="154"/>
        <v>47</v>
      </c>
      <c r="CT45" s="27"/>
      <c r="CU45" s="28">
        <f t="shared" si="155"/>
        <v>0</v>
      </c>
      <c r="CV45" s="28">
        <f t="shared" si="156"/>
        <v>0</v>
      </c>
      <c r="CW45" s="28">
        <f t="shared" si="157"/>
        <v>0</v>
      </c>
      <c r="CX45" s="28">
        <f t="shared" si="158"/>
        <v>0</v>
      </c>
      <c r="CY45" s="28">
        <f t="shared" si="159"/>
        <v>0</v>
      </c>
      <c r="CZ45" s="28">
        <f t="shared" si="160"/>
        <v>0</v>
      </c>
      <c r="DA45" s="28">
        <f t="shared" si="161"/>
        <v>0</v>
      </c>
      <c r="DB45" s="28">
        <f t="shared" si="162"/>
        <v>0</v>
      </c>
      <c r="DC45" s="28">
        <f t="shared" si="163"/>
        <v>0</v>
      </c>
      <c r="DD45" s="28">
        <f t="shared" si="164"/>
        <v>0</v>
      </c>
      <c r="DE45" s="28">
        <f t="shared" si="165"/>
        <v>0</v>
      </c>
      <c r="DF45" s="28">
        <f t="shared" si="166"/>
        <v>0</v>
      </c>
      <c r="DG45" s="28">
        <f t="shared" si="167"/>
        <v>0</v>
      </c>
      <c r="DH45" s="28">
        <f t="shared" si="168"/>
        <v>0</v>
      </c>
      <c r="DI45" s="28">
        <f t="shared" si="169"/>
        <v>0</v>
      </c>
      <c r="DJ45" s="28">
        <f t="shared" si="170"/>
        <v>0</v>
      </c>
      <c r="DK45" s="28">
        <f t="shared" si="171"/>
        <v>0</v>
      </c>
      <c r="DL45" s="28">
        <f t="shared" si="172"/>
        <v>0</v>
      </c>
      <c r="DM45" s="28">
        <f t="shared" si="173"/>
        <v>0</v>
      </c>
      <c r="DN45" s="28">
        <f t="shared" si="174"/>
        <v>0</v>
      </c>
      <c r="DO45" s="28">
        <f t="shared" si="175"/>
        <v>0</v>
      </c>
      <c r="DP45" s="28">
        <f t="shared" si="176"/>
        <v>0</v>
      </c>
      <c r="DQ45" s="28">
        <f t="shared" si="177"/>
        <v>0</v>
      </c>
      <c r="DR45" s="28">
        <f t="shared" si="178"/>
        <v>0</v>
      </c>
      <c r="DS45" s="28">
        <f t="shared" si="179"/>
        <v>0</v>
      </c>
      <c r="DT45" s="27">
        <f t="shared" si="180"/>
        <v>0</v>
      </c>
      <c r="DU45" s="27">
        <f t="shared" si="181"/>
        <v>0</v>
      </c>
      <c r="DV45" s="27">
        <f t="shared" si="182"/>
        <v>0</v>
      </c>
      <c r="DW45" s="27">
        <f t="shared" si="183"/>
        <v>0</v>
      </c>
      <c r="DX45" s="27">
        <f t="shared" si="184"/>
        <v>47</v>
      </c>
      <c r="DY45" s="1"/>
      <c r="DZ45" s="1"/>
      <c r="EA45" s="1"/>
      <c r="EB45" s="1"/>
      <c r="EC45" s="1"/>
      <c r="ED45" s="1"/>
      <c r="EE45" s="1"/>
      <c r="EF45" s="1"/>
      <c r="EG45" s="1"/>
      <c r="EH45" s="1"/>
    </row>
    <row r="46" spans="1:138" ht="12.75" customHeight="1">
      <c r="A46" s="1">
        <f t="shared" si="96"/>
        <v>38</v>
      </c>
      <c r="B46" s="33" t="s">
        <v>32</v>
      </c>
      <c r="C46" s="14"/>
      <c r="D46" s="23">
        <f>CS46-SUM($CU46:CHOOSE($CU$8,$CU46,$CV46,$CW46,$CX46,$CY46,$CZ46,$DA46,$DB46,$DC46,$DD46,$DE46,$DF46,$DG46,$DH46,$DI46,$DJ46,$DK46,$DL46,$DM46,$DN46,$DO46,$DP46,$DQ46,$DR46))</f>
        <v>45</v>
      </c>
      <c r="E46" s="14"/>
      <c r="F46" s="34">
        <v>0</v>
      </c>
      <c r="G46" s="38">
        <f t="shared" si="97"/>
        <v>0</v>
      </c>
      <c r="H46" s="32">
        <v>0</v>
      </c>
      <c r="I46" s="38">
        <f t="shared" si="98"/>
        <v>0</v>
      </c>
      <c r="J46" s="32">
        <v>0</v>
      </c>
      <c r="K46" s="38">
        <f t="shared" si="99"/>
        <v>0</v>
      </c>
      <c r="L46" s="32">
        <v>0</v>
      </c>
      <c r="M46" s="38">
        <f t="shared" si="100"/>
        <v>0</v>
      </c>
      <c r="N46" s="32">
        <v>0</v>
      </c>
      <c r="O46" s="38">
        <f t="shared" si="101"/>
        <v>0</v>
      </c>
      <c r="P46" s="32">
        <v>0</v>
      </c>
      <c r="Q46" s="38">
        <f t="shared" si="102"/>
        <v>0</v>
      </c>
      <c r="R46" s="32">
        <v>0</v>
      </c>
      <c r="S46" s="38">
        <f t="shared" si="103"/>
        <v>0</v>
      </c>
      <c r="T46" s="32">
        <v>0</v>
      </c>
      <c r="U46" s="38">
        <f t="shared" si="10"/>
        <v>0</v>
      </c>
      <c r="V46" s="32">
        <v>0</v>
      </c>
      <c r="W46" s="45">
        <f t="shared" si="104"/>
        <v>0</v>
      </c>
      <c r="X46" s="32">
        <v>0</v>
      </c>
      <c r="Y46" s="38">
        <f t="shared" si="105"/>
        <v>0</v>
      </c>
      <c r="Z46" s="32">
        <v>0</v>
      </c>
      <c r="AA46" s="38">
        <f t="shared" si="106"/>
        <v>0</v>
      </c>
      <c r="AB46" s="32">
        <v>0</v>
      </c>
      <c r="AC46" s="38">
        <f t="shared" si="107"/>
        <v>0</v>
      </c>
      <c r="AD46" s="32">
        <v>0</v>
      </c>
      <c r="AE46" s="38">
        <f t="shared" si="108"/>
        <v>0</v>
      </c>
      <c r="AF46" s="32">
        <v>0</v>
      </c>
      <c r="AG46" s="38">
        <f t="shared" si="109"/>
        <v>0</v>
      </c>
      <c r="AH46" s="32">
        <v>0</v>
      </c>
      <c r="AI46" s="38">
        <f t="shared" si="110"/>
        <v>0</v>
      </c>
      <c r="AJ46" s="32">
        <v>0</v>
      </c>
      <c r="AK46" s="38">
        <f t="shared" si="111"/>
        <v>0</v>
      </c>
      <c r="AL46" s="32">
        <v>0</v>
      </c>
      <c r="AM46" s="38">
        <f t="shared" si="112"/>
        <v>0</v>
      </c>
      <c r="AN46" s="32">
        <v>0</v>
      </c>
      <c r="AO46" s="38">
        <f t="shared" si="113"/>
        <v>0</v>
      </c>
      <c r="AP46" s="32">
        <v>0</v>
      </c>
      <c r="AQ46" s="38">
        <f t="shared" si="114"/>
        <v>0</v>
      </c>
      <c r="AR46" s="32">
        <v>0</v>
      </c>
      <c r="AS46" s="38">
        <f t="shared" si="115"/>
        <v>0</v>
      </c>
      <c r="AT46" s="32">
        <v>0</v>
      </c>
      <c r="AU46" s="38">
        <f t="shared" si="116"/>
        <v>0</v>
      </c>
      <c r="AV46" s="32">
        <v>0</v>
      </c>
      <c r="AW46" s="38">
        <f t="shared" si="117"/>
        <v>0</v>
      </c>
      <c r="AX46" s="32">
        <v>0</v>
      </c>
      <c r="AY46" s="38">
        <f t="shared" si="118"/>
        <v>0</v>
      </c>
      <c r="AZ46" s="32">
        <v>0</v>
      </c>
      <c r="BA46" s="38">
        <f t="shared" si="119"/>
        <v>0</v>
      </c>
      <c r="BB46" s="32">
        <v>0</v>
      </c>
      <c r="BC46" s="38">
        <f t="shared" si="120"/>
        <v>0</v>
      </c>
      <c r="BD46" s="32">
        <v>0</v>
      </c>
      <c r="BE46" s="38">
        <f t="shared" si="121"/>
        <v>0</v>
      </c>
      <c r="BF46" s="32">
        <v>0</v>
      </c>
      <c r="BG46" s="38">
        <f t="shared" si="122"/>
        <v>0</v>
      </c>
      <c r="BH46" s="32">
        <v>0</v>
      </c>
      <c r="BI46" s="38">
        <f t="shared" si="123"/>
        <v>0</v>
      </c>
      <c r="BJ46" s="32">
        <v>0</v>
      </c>
      <c r="BK46" s="38">
        <f t="shared" si="124"/>
        <v>0</v>
      </c>
      <c r="BL46" s="31">
        <v>6</v>
      </c>
      <c r="BM46" s="38">
        <f t="shared" si="95"/>
        <v>45</v>
      </c>
      <c r="BN46" s="24"/>
      <c r="BO46" s="25">
        <f t="shared" si="94"/>
        <v>0</v>
      </c>
      <c r="BP46" s="25">
        <f t="shared" si="125"/>
        <v>0</v>
      </c>
      <c r="BQ46" s="25">
        <f t="shared" si="126"/>
        <v>0</v>
      </c>
      <c r="BR46" s="25">
        <f t="shared" si="127"/>
        <v>0</v>
      </c>
      <c r="BS46" s="25">
        <f t="shared" si="128"/>
        <v>0</v>
      </c>
      <c r="BT46" s="25">
        <f t="shared" si="129"/>
        <v>0</v>
      </c>
      <c r="BU46" s="25">
        <f t="shared" si="130"/>
        <v>0</v>
      </c>
      <c r="BV46" s="25">
        <f t="shared" si="131"/>
        <v>0</v>
      </c>
      <c r="BW46" s="25">
        <f t="shared" si="132"/>
        <v>0</v>
      </c>
      <c r="BX46" s="25">
        <f t="shared" si="133"/>
        <v>0</v>
      </c>
      <c r="BY46" s="25">
        <f t="shared" si="134"/>
        <v>0</v>
      </c>
      <c r="BZ46" s="25">
        <f t="shared" si="135"/>
        <v>0</v>
      </c>
      <c r="CA46" s="25">
        <f t="shared" si="136"/>
        <v>0</v>
      </c>
      <c r="CB46" s="25">
        <f t="shared" si="137"/>
        <v>0</v>
      </c>
      <c r="CC46" s="25">
        <f t="shared" si="138"/>
        <v>0</v>
      </c>
      <c r="CD46" s="25">
        <f t="shared" si="139"/>
        <v>0</v>
      </c>
      <c r="CE46" s="25">
        <f t="shared" si="140"/>
        <v>0</v>
      </c>
      <c r="CF46" s="25">
        <f t="shared" si="141"/>
        <v>0</v>
      </c>
      <c r="CG46" s="25">
        <f t="shared" si="142"/>
        <v>0</v>
      </c>
      <c r="CH46" s="25">
        <f t="shared" si="143"/>
        <v>0</v>
      </c>
      <c r="CI46" s="25">
        <f t="shared" si="144"/>
        <v>0</v>
      </c>
      <c r="CJ46" s="25">
        <f t="shared" si="145"/>
        <v>0</v>
      </c>
      <c r="CK46" s="25">
        <f t="shared" si="146"/>
        <v>0</v>
      </c>
      <c r="CL46" s="25">
        <f t="shared" si="147"/>
        <v>0</v>
      </c>
      <c r="CM46" s="25">
        <f t="shared" si="148"/>
        <v>0</v>
      </c>
      <c r="CN46" s="25">
        <f t="shared" si="149"/>
        <v>0</v>
      </c>
      <c r="CO46" s="25">
        <f t="shared" si="150"/>
        <v>0</v>
      </c>
      <c r="CP46" s="25">
        <f t="shared" si="151"/>
        <v>0</v>
      </c>
      <c r="CQ46" s="25">
        <f t="shared" si="152"/>
        <v>0</v>
      </c>
      <c r="CR46" s="25">
        <f t="shared" si="153"/>
        <v>45</v>
      </c>
      <c r="CS46" s="26">
        <f t="shared" si="154"/>
        <v>45</v>
      </c>
      <c r="CT46" s="27"/>
      <c r="CU46" s="28">
        <f t="shared" si="155"/>
        <v>0</v>
      </c>
      <c r="CV46" s="28">
        <f t="shared" si="156"/>
        <v>0</v>
      </c>
      <c r="CW46" s="28">
        <f t="shared" si="157"/>
        <v>0</v>
      </c>
      <c r="CX46" s="28">
        <f t="shared" si="158"/>
        <v>0</v>
      </c>
      <c r="CY46" s="28">
        <f t="shared" si="159"/>
        <v>0</v>
      </c>
      <c r="CZ46" s="28">
        <f t="shared" si="160"/>
        <v>0</v>
      </c>
      <c r="DA46" s="28">
        <f t="shared" si="161"/>
        <v>0</v>
      </c>
      <c r="DB46" s="28">
        <f t="shared" si="162"/>
        <v>0</v>
      </c>
      <c r="DC46" s="28">
        <f t="shared" si="163"/>
        <v>0</v>
      </c>
      <c r="DD46" s="28">
        <f t="shared" si="164"/>
        <v>0</v>
      </c>
      <c r="DE46" s="28">
        <f t="shared" si="165"/>
        <v>0</v>
      </c>
      <c r="DF46" s="28">
        <f t="shared" si="166"/>
        <v>0</v>
      </c>
      <c r="DG46" s="28">
        <f t="shared" si="167"/>
        <v>0</v>
      </c>
      <c r="DH46" s="28">
        <f t="shared" si="168"/>
        <v>0</v>
      </c>
      <c r="DI46" s="28">
        <f t="shared" si="169"/>
        <v>0</v>
      </c>
      <c r="DJ46" s="28">
        <f t="shared" si="170"/>
        <v>0</v>
      </c>
      <c r="DK46" s="28">
        <f t="shared" si="171"/>
        <v>0</v>
      </c>
      <c r="DL46" s="28">
        <f t="shared" si="172"/>
        <v>0</v>
      </c>
      <c r="DM46" s="28">
        <f t="shared" si="173"/>
        <v>0</v>
      </c>
      <c r="DN46" s="28">
        <f t="shared" si="174"/>
        <v>0</v>
      </c>
      <c r="DO46" s="28">
        <f t="shared" si="175"/>
        <v>0</v>
      </c>
      <c r="DP46" s="28">
        <f t="shared" si="176"/>
        <v>0</v>
      </c>
      <c r="DQ46" s="28">
        <f t="shared" si="177"/>
        <v>0</v>
      </c>
      <c r="DR46" s="28">
        <f t="shared" si="178"/>
        <v>0</v>
      </c>
      <c r="DS46" s="28">
        <f t="shared" si="179"/>
        <v>0</v>
      </c>
      <c r="DT46" s="27">
        <f t="shared" si="180"/>
        <v>0</v>
      </c>
      <c r="DU46" s="27">
        <f t="shared" si="181"/>
        <v>0</v>
      </c>
      <c r="DV46" s="27">
        <f t="shared" si="182"/>
        <v>0</v>
      </c>
      <c r="DW46" s="27">
        <f t="shared" si="183"/>
        <v>0</v>
      </c>
      <c r="DX46" s="27">
        <f t="shared" si="184"/>
        <v>45</v>
      </c>
      <c r="DY46" s="1"/>
      <c r="DZ46" s="1"/>
      <c r="EA46" s="1"/>
      <c r="EB46" s="1"/>
      <c r="EC46" s="1"/>
      <c r="ED46" s="1"/>
      <c r="EE46" s="1"/>
      <c r="EF46" s="1"/>
      <c r="EG46" s="1"/>
      <c r="EH46" s="1"/>
    </row>
    <row r="47" spans="1:138" ht="12.75" customHeight="1">
      <c r="A47" s="1">
        <f t="shared" si="96"/>
        <v>39</v>
      </c>
      <c r="B47" s="33" t="s">
        <v>41</v>
      </c>
      <c r="C47" s="14"/>
      <c r="D47" s="23">
        <f>CS47-SUM($CU47:CHOOSE($CU$8,$CU47,$CV47,$CW47,$CX47,$CY47,$CZ47,$DA47,$DB47,$DC47,$DD47,$DE47,$DF47,$DG47,$DH47,$DI47,$DJ47,$DK47,$DL47,$DM47,$DN47,$DO47,$DP47,$DQ47,$DR47))</f>
        <v>44</v>
      </c>
      <c r="E47" s="14"/>
      <c r="F47" s="34">
        <v>0</v>
      </c>
      <c r="G47" s="38">
        <f t="shared" si="97"/>
        <v>0</v>
      </c>
      <c r="H47" s="32">
        <v>0</v>
      </c>
      <c r="I47" s="38">
        <f t="shared" si="98"/>
        <v>0</v>
      </c>
      <c r="J47" s="32">
        <v>0</v>
      </c>
      <c r="K47" s="38">
        <f t="shared" si="99"/>
        <v>0</v>
      </c>
      <c r="L47" s="32">
        <v>0</v>
      </c>
      <c r="M47" s="38">
        <f t="shared" si="100"/>
        <v>0</v>
      </c>
      <c r="N47" s="32">
        <v>0</v>
      </c>
      <c r="O47" s="38">
        <f t="shared" si="101"/>
        <v>0</v>
      </c>
      <c r="P47" s="32">
        <v>0</v>
      </c>
      <c r="Q47" s="38">
        <f t="shared" si="102"/>
        <v>0</v>
      </c>
      <c r="R47" s="32">
        <v>0</v>
      </c>
      <c r="S47" s="38">
        <f t="shared" si="103"/>
        <v>0</v>
      </c>
      <c r="T47" s="32">
        <v>0</v>
      </c>
      <c r="U47" s="38">
        <f t="shared" si="10"/>
        <v>0</v>
      </c>
      <c r="V47" s="32">
        <v>0</v>
      </c>
      <c r="W47" s="45">
        <f t="shared" si="104"/>
        <v>0</v>
      </c>
      <c r="X47" s="32">
        <v>0</v>
      </c>
      <c r="Y47" s="38">
        <f t="shared" si="105"/>
        <v>0</v>
      </c>
      <c r="Z47" s="32">
        <v>0</v>
      </c>
      <c r="AA47" s="38">
        <f t="shared" si="106"/>
        <v>0</v>
      </c>
      <c r="AB47" s="32">
        <v>0</v>
      </c>
      <c r="AC47" s="38">
        <f t="shared" si="107"/>
        <v>0</v>
      </c>
      <c r="AD47" s="32">
        <v>0</v>
      </c>
      <c r="AE47" s="38">
        <f t="shared" si="108"/>
        <v>0</v>
      </c>
      <c r="AF47" s="32">
        <v>0</v>
      </c>
      <c r="AG47" s="38">
        <f t="shared" si="109"/>
        <v>0</v>
      </c>
      <c r="AH47" s="32">
        <v>0</v>
      </c>
      <c r="AI47" s="38">
        <f t="shared" si="110"/>
        <v>0</v>
      </c>
      <c r="AJ47" s="32">
        <v>0</v>
      </c>
      <c r="AK47" s="38">
        <f t="shared" si="111"/>
        <v>0</v>
      </c>
      <c r="AL47" s="32">
        <v>0</v>
      </c>
      <c r="AM47" s="38">
        <f t="shared" si="112"/>
        <v>0</v>
      </c>
      <c r="AN47" s="32">
        <v>0</v>
      </c>
      <c r="AO47" s="38">
        <f t="shared" si="113"/>
        <v>0</v>
      </c>
      <c r="AP47" s="32">
        <v>0</v>
      </c>
      <c r="AQ47" s="38">
        <f t="shared" si="114"/>
        <v>0</v>
      </c>
      <c r="AR47" s="32">
        <v>0</v>
      </c>
      <c r="AS47" s="38">
        <f t="shared" si="115"/>
        <v>0</v>
      </c>
      <c r="AT47" s="32">
        <v>0</v>
      </c>
      <c r="AU47" s="38">
        <f t="shared" si="116"/>
        <v>0</v>
      </c>
      <c r="AV47" s="32">
        <v>0</v>
      </c>
      <c r="AW47" s="38">
        <f t="shared" si="117"/>
        <v>0</v>
      </c>
      <c r="AX47" s="32">
        <v>0</v>
      </c>
      <c r="AY47" s="38">
        <f t="shared" si="118"/>
        <v>0</v>
      </c>
      <c r="AZ47" s="32">
        <v>0</v>
      </c>
      <c r="BA47" s="38">
        <f t="shared" si="119"/>
        <v>0</v>
      </c>
      <c r="BB47" s="32">
        <v>0</v>
      </c>
      <c r="BC47" s="38">
        <f t="shared" si="120"/>
        <v>0</v>
      </c>
      <c r="BD47" s="32">
        <v>0</v>
      </c>
      <c r="BE47" s="38">
        <f t="shared" si="121"/>
        <v>0</v>
      </c>
      <c r="BF47" s="32">
        <v>0</v>
      </c>
      <c r="BG47" s="38">
        <f t="shared" si="122"/>
        <v>0</v>
      </c>
      <c r="BH47" s="32">
        <v>0</v>
      </c>
      <c r="BI47" s="38">
        <f t="shared" si="123"/>
        <v>0</v>
      </c>
      <c r="BJ47" s="32">
        <v>0</v>
      </c>
      <c r="BK47" s="38">
        <f t="shared" si="124"/>
        <v>0</v>
      </c>
      <c r="BL47" s="31">
        <v>7</v>
      </c>
      <c r="BM47" s="38">
        <f t="shared" si="95"/>
        <v>44</v>
      </c>
      <c r="BN47" s="24"/>
      <c r="BO47" s="25">
        <f t="shared" si="94"/>
        <v>0</v>
      </c>
      <c r="BP47" s="25">
        <f t="shared" si="125"/>
        <v>0</v>
      </c>
      <c r="BQ47" s="25">
        <f t="shared" si="126"/>
        <v>0</v>
      </c>
      <c r="BR47" s="25">
        <f t="shared" si="127"/>
        <v>0</v>
      </c>
      <c r="BS47" s="25">
        <f t="shared" si="128"/>
        <v>0</v>
      </c>
      <c r="BT47" s="25">
        <f t="shared" si="129"/>
        <v>0</v>
      </c>
      <c r="BU47" s="25">
        <f t="shared" si="130"/>
        <v>0</v>
      </c>
      <c r="BV47" s="25">
        <f t="shared" si="131"/>
        <v>0</v>
      </c>
      <c r="BW47" s="25">
        <f t="shared" si="132"/>
        <v>0</v>
      </c>
      <c r="BX47" s="25">
        <f t="shared" si="133"/>
        <v>0</v>
      </c>
      <c r="BY47" s="25">
        <f t="shared" si="134"/>
        <v>0</v>
      </c>
      <c r="BZ47" s="25">
        <f t="shared" si="135"/>
        <v>0</v>
      </c>
      <c r="CA47" s="25">
        <f t="shared" si="136"/>
        <v>0</v>
      </c>
      <c r="CB47" s="25">
        <f t="shared" si="137"/>
        <v>0</v>
      </c>
      <c r="CC47" s="25">
        <f t="shared" si="138"/>
        <v>0</v>
      </c>
      <c r="CD47" s="25">
        <f t="shared" si="139"/>
        <v>0</v>
      </c>
      <c r="CE47" s="25">
        <f t="shared" si="140"/>
        <v>0</v>
      </c>
      <c r="CF47" s="25">
        <f t="shared" si="141"/>
        <v>0</v>
      </c>
      <c r="CG47" s="25">
        <f t="shared" si="142"/>
        <v>0</v>
      </c>
      <c r="CH47" s="25">
        <f t="shared" si="143"/>
        <v>0</v>
      </c>
      <c r="CI47" s="25">
        <f t="shared" si="144"/>
        <v>0</v>
      </c>
      <c r="CJ47" s="25">
        <f t="shared" si="145"/>
        <v>0</v>
      </c>
      <c r="CK47" s="25">
        <f t="shared" si="146"/>
        <v>0</v>
      </c>
      <c r="CL47" s="25">
        <f t="shared" si="147"/>
        <v>0</v>
      </c>
      <c r="CM47" s="25">
        <f t="shared" si="148"/>
        <v>0</v>
      </c>
      <c r="CN47" s="25">
        <f t="shared" si="149"/>
        <v>0</v>
      </c>
      <c r="CO47" s="25">
        <f t="shared" si="150"/>
        <v>0</v>
      </c>
      <c r="CP47" s="25">
        <f t="shared" si="151"/>
        <v>0</v>
      </c>
      <c r="CQ47" s="25">
        <f t="shared" si="152"/>
        <v>0</v>
      </c>
      <c r="CR47" s="25">
        <f t="shared" si="153"/>
        <v>44</v>
      </c>
      <c r="CS47" s="26">
        <f t="shared" si="154"/>
        <v>44</v>
      </c>
      <c r="CT47" s="27"/>
      <c r="CU47" s="28">
        <f t="shared" si="155"/>
        <v>0</v>
      </c>
      <c r="CV47" s="28">
        <f t="shared" si="156"/>
        <v>0</v>
      </c>
      <c r="CW47" s="28">
        <f t="shared" si="157"/>
        <v>0</v>
      </c>
      <c r="CX47" s="28">
        <f t="shared" si="158"/>
        <v>0</v>
      </c>
      <c r="CY47" s="28">
        <f t="shared" si="159"/>
        <v>0</v>
      </c>
      <c r="CZ47" s="28">
        <f t="shared" si="160"/>
        <v>0</v>
      </c>
      <c r="DA47" s="28">
        <f t="shared" si="161"/>
        <v>0</v>
      </c>
      <c r="DB47" s="28">
        <f t="shared" si="162"/>
        <v>0</v>
      </c>
      <c r="DC47" s="28">
        <f t="shared" si="163"/>
        <v>0</v>
      </c>
      <c r="DD47" s="28">
        <f t="shared" si="164"/>
        <v>0</v>
      </c>
      <c r="DE47" s="28">
        <f t="shared" si="165"/>
        <v>0</v>
      </c>
      <c r="DF47" s="28">
        <f t="shared" si="166"/>
        <v>0</v>
      </c>
      <c r="DG47" s="28">
        <f t="shared" si="167"/>
        <v>0</v>
      </c>
      <c r="DH47" s="28">
        <f t="shared" si="168"/>
        <v>0</v>
      </c>
      <c r="DI47" s="28">
        <f t="shared" si="169"/>
        <v>0</v>
      </c>
      <c r="DJ47" s="28">
        <f t="shared" si="170"/>
        <v>0</v>
      </c>
      <c r="DK47" s="28">
        <f t="shared" si="171"/>
        <v>0</v>
      </c>
      <c r="DL47" s="28">
        <f t="shared" si="172"/>
        <v>0</v>
      </c>
      <c r="DM47" s="28">
        <f t="shared" si="173"/>
        <v>0</v>
      </c>
      <c r="DN47" s="28">
        <f t="shared" si="174"/>
        <v>0</v>
      </c>
      <c r="DO47" s="28">
        <f t="shared" si="175"/>
        <v>0</v>
      </c>
      <c r="DP47" s="28">
        <f t="shared" si="176"/>
        <v>0</v>
      </c>
      <c r="DQ47" s="28">
        <f t="shared" si="177"/>
        <v>0</v>
      </c>
      <c r="DR47" s="28">
        <f t="shared" si="178"/>
        <v>0</v>
      </c>
      <c r="DS47" s="28">
        <f t="shared" si="179"/>
        <v>0</v>
      </c>
      <c r="DT47" s="27">
        <f t="shared" si="180"/>
        <v>0</v>
      </c>
      <c r="DU47" s="27">
        <f t="shared" si="181"/>
        <v>0</v>
      </c>
      <c r="DV47" s="27">
        <f t="shared" si="182"/>
        <v>0</v>
      </c>
      <c r="DW47" s="27">
        <f t="shared" si="183"/>
        <v>0</v>
      </c>
      <c r="DX47" s="27">
        <f t="shared" si="184"/>
        <v>44</v>
      </c>
      <c r="DY47" s="1"/>
      <c r="DZ47" s="1"/>
      <c r="EA47" s="1"/>
      <c r="EB47" s="1"/>
      <c r="EC47" s="1"/>
      <c r="ED47" s="1"/>
      <c r="EE47" s="1"/>
      <c r="EF47" s="1"/>
      <c r="EG47" s="1"/>
      <c r="EH47" s="1"/>
    </row>
    <row r="48" spans="1:138" ht="12.75" customHeight="1">
      <c r="A48" s="1">
        <f t="shared" si="96"/>
        <v>40</v>
      </c>
      <c r="B48" s="33" t="s">
        <v>63</v>
      </c>
      <c r="C48" s="14"/>
      <c r="D48" s="23">
        <f>CS48-SUM($CU48:CHOOSE($CU$8,$CU48,$CV48,$CW48,$CX48,$CY48,$CZ48,$DA48,$DB48,$DC48,$DD48,$DE48,$DF48,$DG48,$DH48,$DI48,$DJ48,$DK48,$DL48,$DM48,$DN48,$DO48,$DP48,$DQ48,$DR48))</f>
        <v>43</v>
      </c>
      <c r="E48" s="14"/>
      <c r="F48" s="34">
        <v>0</v>
      </c>
      <c r="G48" s="38">
        <f t="shared" si="97"/>
        <v>0</v>
      </c>
      <c r="H48" s="32">
        <v>0</v>
      </c>
      <c r="I48" s="38">
        <f t="shared" si="98"/>
        <v>0</v>
      </c>
      <c r="J48" s="32">
        <v>0</v>
      </c>
      <c r="K48" s="38">
        <f t="shared" si="99"/>
        <v>0</v>
      </c>
      <c r="L48" s="32">
        <v>0</v>
      </c>
      <c r="M48" s="38">
        <f t="shared" si="100"/>
        <v>0</v>
      </c>
      <c r="N48" s="32">
        <v>0</v>
      </c>
      <c r="O48" s="38">
        <f t="shared" si="101"/>
        <v>0</v>
      </c>
      <c r="P48" s="32">
        <v>0</v>
      </c>
      <c r="Q48" s="38">
        <f t="shared" si="102"/>
        <v>0</v>
      </c>
      <c r="R48" s="32">
        <v>0</v>
      </c>
      <c r="S48" s="38">
        <f t="shared" si="103"/>
        <v>0</v>
      </c>
      <c r="T48" s="32">
        <v>0</v>
      </c>
      <c r="U48" s="38">
        <v>0</v>
      </c>
      <c r="V48" s="32">
        <v>0</v>
      </c>
      <c r="W48" s="45">
        <f t="shared" si="104"/>
        <v>0</v>
      </c>
      <c r="X48" s="32">
        <v>0</v>
      </c>
      <c r="Y48" s="38">
        <f t="shared" si="105"/>
        <v>0</v>
      </c>
      <c r="Z48" s="32">
        <v>0</v>
      </c>
      <c r="AA48" s="38">
        <f t="shared" si="106"/>
        <v>0</v>
      </c>
      <c r="AB48" s="32">
        <v>0</v>
      </c>
      <c r="AC48" s="38">
        <f t="shared" si="107"/>
        <v>0</v>
      </c>
      <c r="AD48" s="32">
        <v>0</v>
      </c>
      <c r="AE48" s="38">
        <f t="shared" si="108"/>
        <v>0</v>
      </c>
      <c r="AF48" s="32">
        <v>0</v>
      </c>
      <c r="AG48" s="38">
        <f t="shared" si="109"/>
        <v>0</v>
      </c>
      <c r="AH48" s="32">
        <v>0</v>
      </c>
      <c r="AI48" s="38">
        <f t="shared" si="110"/>
        <v>0</v>
      </c>
      <c r="AJ48" s="32">
        <v>0</v>
      </c>
      <c r="AK48" s="38">
        <f t="shared" si="111"/>
        <v>0</v>
      </c>
      <c r="AL48" s="32">
        <v>0</v>
      </c>
      <c r="AM48" s="38">
        <f t="shared" si="112"/>
        <v>0</v>
      </c>
      <c r="AN48" s="32">
        <v>0</v>
      </c>
      <c r="AO48" s="38">
        <f t="shared" si="113"/>
        <v>0</v>
      </c>
      <c r="AP48" s="32">
        <v>0</v>
      </c>
      <c r="AQ48" s="38">
        <f t="shared" si="114"/>
        <v>0</v>
      </c>
      <c r="AR48" s="32">
        <v>0</v>
      </c>
      <c r="AS48" s="38">
        <f t="shared" si="115"/>
        <v>0</v>
      </c>
      <c r="AT48" s="32">
        <v>0</v>
      </c>
      <c r="AU48" s="38">
        <f t="shared" si="116"/>
        <v>0</v>
      </c>
      <c r="AV48" s="32">
        <v>0</v>
      </c>
      <c r="AW48" s="38">
        <f t="shared" si="117"/>
        <v>0</v>
      </c>
      <c r="AX48" s="32">
        <v>0</v>
      </c>
      <c r="AY48" s="38">
        <f t="shared" si="118"/>
        <v>0</v>
      </c>
      <c r="AZ48" s="32">
        <v>0</v>
      </c>
      <c r="BA48" s="38">
        <f t="shared" si="119"/>
        <v>0</v>
      </c>
      <c r="BB48" s="32">
        <v>0</v>
      </c>
      <c r="BC48" s="38">
        <f t="shared" si="120"/>
        <v>0</v>
      </c>
      <c r="BD48" s="32">
        <v>0</v>
      </c>
      <c r="BE48" s="38">
        <f t="shared" si="121"/>
        <v>0</v>
      </c>
      <c r="BF48" s="32">
        <v>0</v>
      </c>
      <c r="BG48" s="38">
        <f t="shared" si="122"/>
        <v>0</v>
      </c>
      <c r="BH48" s="32">
        <v>0</v>
      </c>
      <c r="BI48" s="38">
        <f t="shared" si="123"/>
        <v>0</v>
      </c>
      <c r="BJ48" s="32">
        <v>0</v>
      </c>
      <c r="BK48" s="38">
        <f t="shared" si="124"/>
        <v>0</v>
      </c>
      <c r="BL48" s="29">
        <v>8</v>
      </c>
      <c r="BM48" s="38">
        <f t="shared" si="95"/>
        <v>43</v>
      </c>
      <c r="BN48" s="24"/>
      <c r="BO48" s="25">
        <f t="shared" si="94"/>
        <v>0</v>
      </c>
      <c r="BP48" s="25">
        <f t="shared" si="125"/>
        <v>0</v>
      </c>
      <c r="BQ48" s="25">
        <f t="shared" si="126"/>
        <v>0</v>
      </c>
      <c r="BR48" s="25">
        <f t="shared" si="127"/>
        <v>0</v>
      </c>
      <c r="BS48" s="25">
        <f t="shared" si="128"/>
        <v>0</v>
      </c>
      <c r="BT48" s="25">
        <f t="shared" si="129"/>
        <v>0</v>
      </c>
      <c r="BU48" s="25">
        <f t="shared" si="130"/>
        <v>0</v>
      </c>
      <c r="BV48" s="25">
        <f t="shared" si="131"/>
        <v>0</v>
      </c>
      <c r="BW48" s="25">
        <f t="shared" si="132"/>
        <v>0</v>
      </c>
      <c r="BX48" s="25">
        <f t="shared" si="133"/>
        <v>0</v>
      </c>
      <c r="BY48" s="25">
        <f t="shared" si="134"/>
        <v>0</v>
      </c>
      <c r="BZ48" s="25">
        <f t="shared" si="135"/>
        <v>0</v>
      </c>
      <c r="CA48" s="25">
        <f t="shared" si="136"/>
        <v>0</v>
      </c>
      <c r="CB48" s="25">
        <f t="shared" si="137"/>
        <v>0</v>
      </c>
      <c r="CC48" s="25">
        <f t="shared" si="138"/>
        <v>0</v>
      </c>
      <c r="CD48" s="25">
        <f t="shared" si="139"/>
        <v>0</v>
      </c>
      <c r="CE48" s="25">
        <f t="shared" si="140"/>
        <v>0</v>
      </c>
      <c r="CF48" s="25">
        <f t="shared" si="141"/>
        <v>0</v>
      </c>
      <c r="CG48" s="25">
        <f t="shared" si="142"/>
        <v>0</v>
      </c>
      <c r="CH48" s="25">
        <f t="shared" si="143"/>
        <v>0</v>
      </c>
      <c r="CI48" s="25">
        <f t="shared" si="144"/>
        <v>0</v>
      </c>
      <c r="CJ48" s="25">
        <f t="shared" si="145"/>
        <v>0</v>
      </c>
      <c r="CK48" s="25">
        <f t="shared" si="146"/>
        <v>0</v>
      </c>
      <c r="CL48" s="25">
        <f t="shared" si="147"/>
        <v>0</v>
      </c>
      <c r="CM48" s="25">
        <f t="shared" si="148"/>
        <v>0</v>
      </c>
      <c r="CN48" s="25">
        <f t="shared" si="149"/>
        <v>0</v>
      </c>
      <c r="CO48" s="25">
        <f t="shared" si="150"/>
        <v>0</v>
      </c>
      <c r="CP48" s="25">
        <f t="shared" si="151"/>
        <v>0</v>
      </c>
      <c r="CQ48" s="25">
        <f t="shared" si="152"/>
        <v>0</v>
      </c>
      <c r="CR48" s="25">
        <f t="shared" si="153"/>
        <v>43</v>
      </c>
      <c r="CS48" s="26">
        <f t="shared" si="154"/>
        <v>43</v>
      </c>
      <c r="CT48" s="27"/>
      <c r="CU48" s="28">
        <f t="shared" si="155"/>
        <v>0</v>
      </c>
      <c r="CV48" s="28">
        <f t="shared" si="156"/>
        <v>0</v>
      </c>
      <c r="CW48" s="28">
        <f t="shared" si="157"/>
        <v>0</v>
      </c>
      <c r="CX48" s="28">
        <f t="shared" si="158"/>
        <v>0</v>
      </c>
      <c r="CY48" s="28">
        <f t="shared" si="159"/>
        <v>0</v>
      </c>
      <c r="CZ48" s="28">
        <f t="shared" si="160"/>
        <v>0</v>
      </c>
      <c r="DA48" s="28">
        <f t="shared" si="161"/>
        <v>0</v>
      </c>
      <c r="DB48" s="28">
        <f t="shared" si="162"/>
        <v>0</v>
      </c>
      <c r="DC48" s="28">
        <f t="shared" si="163"/>
        <v>0</v>
      </c>
      <c r="DD48" s="28">
        <f t="shared" si="164"/>
        <v>0</v>
      </c>
      <c r="DE48" s="28">
        <f t="shared" si="165"/>
        <v>0</v>
      </c>
      <c r="DF48" s="28">
        <f t="shared" si="166"/>
        <v>0</v>
      </c>
      <c r="DG48" s="28">
        <f t="shared" si="167"/>
        <v>0</v>
      </c>
      <c r="DH48" s="28">
        <f t="shared" si="168"/>
        <v>0</v>
      </c>
      <c r="DI48" s="28">
        <f t="shared" si="169"/>
        <v>0</v>
      </c>
      <c r="DJ48" s="28">
        <f t="shared" si="170"/>
        <v>0</v>
      </c>
      <c r="DK48" s="28">
        <f t="shared" si="171"/>
        <v>0</v>
      </c>
      <c r="DL48" s="28">
        <f t="shared" si="172"/>
        <v>0</v>
      </c>
      <c r="DM48" s="28">
        <f t="shared" si="173"/>
        <v>0</v>
      </c>
      <c r="DN48" s="28">
        <f t="shared" si="174"/>
        <v>0</v>
      </c>
      <c r="DO48" s="28">
        <f t="shared" si="175"/>
        <v>0</v>
      </c>
      <c r="DP48" s="28">
        <f t="shared" si="176"/>
        <v>0</v>
      </c>
      <c r="DQ48" s="28">
        <f t="shared" si="177"/>
        <v>0</v>
      </c>
      <c r="DR48" s="28">
        <f t="shared" si="178"/>
        <v>0</v>
      </c>
      <c r="DS48" s="28">
        <f t="shared" si="179"/>
        <v>0</v>
      </c>
      <c r="DT48" s="27">
        <f t="shared" si="180"/>
        <v>0</v>
      </c>
      <c r="DU48" s="27">
        <f t="shared" si="181"/>
        <v>0</v>
      </c>
      <c r="DV48" s="27">
        <f t="shared" si="182"/>
        <v>0</v>
      </c>
      <c r="DW48" s="27">
        <f t="shared" si="183"/>
        <v>0</v>
      </c>
      <c r="DX48" s="27">
        <f t="shared" si="184"/>
        <v>43</v>
      </c>
      <c r="DY48" s="1"/>
      <c r="DZ48" s="1"/>
      <c r="EA48" s="1"/>
      <c r="EB48" s="1"/>
      <c r="EC48" s="1"/>
      <c r="ED48" s="1"/>
      <c r="EE48" s="1"/>
      <c r="EF48" s="1"/>
      <c r="EG48" s="1"/>
      <c r="EH48" s="1"/>
    </row>
    <row r="49" spans="1:138" ht="12.75" customHeight="1">
      <c r="A49" s="1">
        <f t="shared" si="96"/>
        <v>41</v>
      </c>
      <c r="B49" s="36" t="s">
        <v>25</v>
      </c>
      <c r="C49" s="14"/>
      <c r="D49" s="23">
        <f>CS49-SUM($CU49:CHOOSE($CU$8,$CU49,$CV49,$CW49,$CX49,$CY49,$CZ49,$DA49,$DB49,$DC49,$DD49,$DE49,$DF49,$DG49,$DH49,$DI49,$DJ49,$DK49,$DL49,$DM49,$DN49,$DO49,$DP49,$DQ49,$DR49))</f>
        <v>43</v>
      </c>
      <c r="E49" s="14"/>
      <c r="F49" s="34">
        <v>0</v>
      </c>
      <c r="G49" s="38">
        <f t="shared" si="97"/>
        <v>0</v>
      </c>
      <c r="H49" s="32">
        <v>0</v>
      </c>
      <c r="I49" s="38">
        <f t="shared" si="98"/>
        <v>0</v>
      </c>
      <c r="J49" s="32">
        <v>0</v>
      </c>
      <c r="K49" s="38">
        <f t="shared" si="99"/>
        <v>0</v>
      </c>
      <c r="L49" s="32">
        <v>0</v>
      </c>
      <c r="M49" s="38">
        <f t="shared" si="100"/>
        <v>0</v>
      </c>
      <c r="N49" s="32">
        <v>0</v>
      </c>
      <c r="O49" s="38">
        <f t="shared" si="101"/>
        <v>0</v>
      </c>
      <c r="P49" s="32">
        <v>0</v>
      </c>
      <c r="Q49" s="38">
        <f t="shared" si="102"/>
        <v>0</v>
      </c>
      <c r="R49" s="32">
        <v>0</v>
      </c>
      <c r="S49" s="38">
        <f t="shared" si="103"/>
        <v>0</v>
      </c>
      <c r="T49" s="32">
        <v>0</v>
      </c>
      <c r="U49" s="38">
        <f t="shared" ref="U49:U72" si="185">IF(T49=0,0,51-T49)</f>
        <v>0</v>
      </c>
      <c r="V49" s="32">
        <v>0</v>
      </c>
      <c r="W49" s="45">
        <f t="shared" si="104"/>
        <v>0</v>
      </c>
      <c r="X49" s="32">
        <v>0</v>
      </c>
      <c r="Y49" s="38">
        <f t="shared" si="105"/>
        <v>0</v>
      </c>
      <c r="Z49" s="32">
        <v>0</v>
      </c>
      <c r="AA49" s="38">
        <f t="shared" si="106"/>
        <v>0</v>
      </c>
      <c r="AB49" s="32">
        <v>0</v>
      </c>
      <c r="AC49" s="38">
        <f t="shared" si="107"/>
        <v>0</v>
      </c>
      <c r="AD49" s="32">
        <v>0</v>
      </c>
      <c r="AE49" s="38">
        <f t="shared" si="108"/>
        <v>0</v>
      </c>
      <c r="AF49" s="32">
        <v>0</v>
      </c>
      <c r="AG49" s="38">
        <f t="shared" si="109"/>
        <v>0</v>
      </c>
      <c r="AH49" s="32">
        <v>0</v>
      </c>
      <c r="AI49" s="38">
        <f t="shared" si="110"/>
        <v>0</v>
      </c>
      <c r="AJ49" s="32">
        <v>0</v>
      </c>
      <c r="AK49" s="38">
        <f t="shared" si="111"/>
        <v>0</v>
      </c>
      <c r="AL49" s="32">
        <v>0</v>
      </c>
      <c r="AM49" s="38">
        <f t="shared" si="112"/>
        <v>0</v>
      </c>
      <c r="AN49" s="32">
        <v>0</v>
      </c>
      <c r="AO49" s="38">
        <f t="shared" si="113"/>
        <v>0</v>
      </c>
      <c r="AP49" s="32">
        <v>0</v>
      </c>
      <c r="AQ49" s="38">
        <f t="shared" si="114"/>
        <v>0</v>
      </c>
      <c r="AR49" s="32">
        <v>0</v>
      </c>
      <c r="AS49" s="38">
        <f t="shared" si="115"/>
        <v>0</v>
      </c>
      <c r="AT49" s="32">
        <v>0</v>
      </c>
      <c r="AU49" s="38">
        <f t="shared" si="116"/>
        <v>0</v>
      </c>
      <c r="AV49" s="32">
        <v>0</v>
      </c>
      <c r="AW49" s="38">
        <f t="shared" si="117"/>
        <v>0</v>
      </c>
      <c r="AX49" s="32">
        <v>0</v>
      </c>
      <c r="AY49" s="38">
        <f t="shared" si="118"/>
        <v>0</v>
      </c>
      <c r="AZ49" s="32">
        <v>0</v>
      </c>
      <c r="BA49" s="38">
        <f t="shared" si="119"/>
        <v>0</v>
      </c>
      <c r="BB49" s="32">
        <v>0</v>
      </c>
      <c r="BC49" s="38">
        <f t="shared" si="120"/>
        <v>0</v>
      </c>
      <c r="BD49" s="32">
        <v>0</v>
      </c>
      <c r="BE49" s="38">
        <f t="shared" si="121"/>
        <v>0</v>
      </c>
      <c r="BF49" s="32">
        <v>0</v>
      </c>
      <c r="BG49" s="38">
        <f t="shared" si="122"/>
        <v>0</v>
      </c>
      <c r="BH49" s="32">
        <v>0</v>
      </c>
      <c r="BI49" s="38">
        <f t="shared" si="123"/>
        <v>0</v>
      </c>
      <c r="BJ49" s="32">
        <v>0</v>
      </c>
      <c r="BK49" s="38">
        <f t="shared" si="124"/>
        <v>0</v>
      </c>
      <c r="BL49" s="31">
        <v>8</v>
      </c>
      <c r="BM49" s="38">
        <f t="shared" si="95"/>
        <v>43</v>
      </c>
      <c r="BN49" s="24"/>
      <c r="BO49" s="25">
        <f t="shared" si="94"/>
        <v>0</v>
      </c>
      <c r="BP49" s="25">
        <f t="shared" si="125"/>
        <v>0</v>
      </c>
      <c r="BQ49" s="25">
        <f t="shared" si="126"/>
        <v>0</v>
      </c>
      <c r="BR49" s="25">
        <f t="shared" si="127"/>
        <v>0</v>
      </c>
      <c r="BS49" s="25">
        <f t="shared" si="128"/>
        <v>0</v>
      </c>
      <c r="BT49" s="25">
        <f t="shared" si="129"/>
        <v>0</v>
      </c>
      <c r="BU49" s="25">
        <f t="shared" si="130"/>
        <v>0</v>
      </c>
      <c r="BV49" s="25">
        <f t="shared" si="131"/>
        <v>0</v>
      </c>
      <c r="BW49" s="25">
        <f t="shared" si="132"/>
        <v>0</v>
      </c>
      <c r="BX49" s="25">
        <f t="shared" si="133"/>
        <v>0</v>
      </c>
      <c r="BY49" s="25">
        <f t="shared" si="134"/>
        <v>0</v>
      </c>
      <c r="BZ49" s="25">
        <f t="shared" si="135"/>
        <v>0</v>
      </c>
      <c r="CA49" s="25">
        <f t="shared" si="136"/>
        <v>0</v>
      </c>
      <c r="CB49" s="25">
        <f t="shared" si="137"/>
        <v>0</v>
      </c>
      <c r="CC49" s="25">
        <f t="shared" si="138"/>
        <v>0</v>
      </c>
      <c r="CD49" s="25">
        <f t="shared" si="139"/>
        <v>0</v>
      </c>
      <c r="CE49" s="25">
        <f t="shared" si="140"/>
        <v>0</v>
      </c>
      <c r="CF49" s="25">
        <f t="shared" si="141"/>
        <v>0</v>
      </c>
      <c r="CG49" s="25">
        <f t="shared" si="142"/>
        <v>0</v>
      </c>
      <c r="CH49" s="25">
        <f t="shared" si="143"/>
        <v>0</v>
      </c>
      <c r="CI49" s="25">
        <f t="shared" si="144"/>
        <v>0</v>
      </c>
      <c r="CJ49" s="25">
        <f t="shared" si="145"/>
        <v>0</v>
      </c>
      <c r="CK49" s="25">
        <f t="shared" si="146"/>
        <v>0</v>
      </c>
      <c r="CL49" s="25">
        <f t="shared" si="147"/>
        <v>0</v>
      </c>
      <c r="CM49" s="25">
        <f t="shared" si="148"/>
        <v>0</v>
      </c>
      <c r="CN49" s="25">
        <f t="shared" si="149"/>
        <v>0</v>
      </c>
      <c r="CO49" s="25">
        <f t="shared" si="150"/>
        <v>0</v>
      </c>
      <c r="CP49" s="25">
        <f t="shared" si="151"/>
        <v>0</v>
      </c>
      <c r="CQ49" s="25">
        <f t="shared" si="152"/>
        <v>0</v>
      </c>
      <c r="CR49" s="25">
        <f t="shared" si="153"/>
        <v>43</v>
      </c>
      <c r="CS49" s="26">
        <f t="shared" si="154"/>
        <v>43</v>
      </c>
      <c r="CT49" s="27"/>
      <c r="CU49" s="28">
        <f t="shared" si="155"/>
        <v>0</v>
      </c>
      <c r="CV49" s="28">
        <f t="shared" si="156"/>
        <v>0</v>
      </c>
      <c r="CW49" s="28">
        <f t="shared" si="157"/>
        <v>0</v>
      </c>
      <c r="CX49" s="28">
        <f t="shared" si="158"/>
        <v>0</v>
      </c>
      <c r="CY49" s="28">
        <f t="shared" si="159"/>
        <v>0</v>
      </c>
      <c r="CZ49" s="28">
        <f t="shared" si="160"/>
        <v>0</v>
      </c>
      <c r="DA49" s="28">
        <f t="shared" si="161"/>
        <v>0</v>
      </c>
      <c r="DB49" s="28">
        <f t="shared" si="162"/>
        <v>0</v>
      </c>
      <c r="DC49" s="28">
        <f t="shared" si="163"/>
        <v>0</v>
      </c>
      <c r="DD49" s="28">
        <f t="shared" si="164"/>
        <v>0</v>
      </c>
      <c r="DE49" s="28">
        <f t="shared" si="165"/>
        <v>0</v>
      </c>
      <c r="DF49" s="28">
        <f t="shared" si="166"/>
        <v>0</v>
      </c>
      <c r="DG49" s="28">
        <f t="shared" si="167"/>
        <v>0</v>
      </c>
      <c r="DH49" s="28">
        <f t="shared" si="168"/>
        <v>0</v>
      </c>
      <c r="DI49" s="28">
        <f t="shared" si="169"/>
        <v>0</v>
      </c>
      <c r="DJ49" s="28">
        <f t="shared" si="170"/>
        <v>0</v>
      </c>
      <c r="DK49" s="28">
        <f t="shared" si="171"/>
        <v>0</v>
      </c>
      <c r="DL49" s="28">
        <f t="shared" si="172"/>
        <v>0</v>
      </c>
      <c r="DM49" s="28">
        <f t="shared" si="173"/>
        <v>0</v>
      </c>
      <c r="DN49" s="28">
        <f t="shared" si="174"/>
        <v>0</v>
      </c>
      <c r="DO49" s="28">
        <f t="shared" si="175"/>
        <v>0</v>
      </c>
      <c r="DP49" s="28">
        <f t="shared" si="176"/>
        <v>0</v>
      </c>
      <c r="DQ49" s="28">
        <f t="shared" si="177"/>
        <v>0</v>
      </c>
      <c r="DR49" s="28">
        <f t="shared" si="178"/>
        <v>0</v>
      </c>
      <c r="DS49" s="28">
        <f t="shared" si="179"/>
        <v>0</v>
      </c>
      <c r="DT49" s="27">
        <f t="shared" si="180"/>
        <v>0</v>
      </c>
      <c r="DU49" s="27">
        <f t="shared" si="181"/>
        <v>0</v>
      </c>
      <c r="DV49" s="27">
        <f t="shared" si="182"/>
        <v>0</v>
      </c>
      <c r="DW49" s="27">
        <f t="shared" si="183"/>
        <v>0</v>
      </c>
      <c r="DX49" s="27">
        <f t="shared" si="184"/>
        <v>43</v>
      </c>
      <c r="DY49" s="1"/>
      <c r="DZ49" s="1"/>
      <c r="EA49" s="1"/>
      <c r="EB49" s="1"/>
      <c r="EC49" s="1"/>
      <c r="ED49" s="1"/>
      <c r="EE49" s="1"/>
      <c r="EF49" s="1"/>
      <c r="EG49" s="1"/>
      <c r="EH49" s="1"/>
    </row>
    <row r="50" spans="1:138" ht="12.75" customHeight="1">
      <c r="A50" s="1">
        <f t="shared" si="96"/>
        <v>42</v>
      </c>
      <c r="B50" s="36" t="s">
        <v>12</v>
      </c>
      <c r="C50" s="14"/>
      <c r="D50" s="23">
        <f>CS50-SUM($CU50:CHOOSE($CU$8,$CU50,$CV50,$CW50,$CX50,$CY50,$CZ50,$DA50,$DB50,$DC50,$DD50,$DE50,$DF50,$DG50,$DH50,$DI50,$DJ50,$DK50,$DL50,$DM50,$DN50,$DO50,$DP50,$DQ50,$DR50))</f>
        <v>43</v>
      </c>
      <c r="E50" s="14"/>
      <c r="F50" s="34">
        <v>0</v>
      </c>
      <c r="G50" s="38">
        <f t="shared" si="97"/>
        <v>0</v>
      </c>
      <c r="H50" s="32">
        <v>0</v>
      </c>
      <c r="I50" s="38">
        <f t="shared" si="98"/>
        <v>0</v>
      </c>
      <c r="J50" s="32">
        <v>0</v>
      </c>
      <c r="K50" s="38">
        <f t="shared" si="99"/>
        <v>0</v>
      </c>
      <c r="L50" s="32">
        <v>0</v>
      </c>
      <c r="M50" s="38">
        <f t="shared" si="100"/>
        <v>0</v>
      </c>
      <c r="N50" s="32">
        <v>0</v>
      </c>
      <c r="O50" s="38">
        <f t="shared" si="101"/>
        <v>0</v>
      </c>
      <c r="P50" s="32">
        <v>0</v>
      </c>
      <c r="Q50" s="38">
        <f t="shared" si="102"/>
        <v>0</v>
      </c>
      <c r="R50" s="32">
        <v>0</v>
      </c>
      <c r="S50" s="38">
        <f t="shared" si="103"/>
        <v>0</v>
      </c>
      <c r="T50" s="32">
        <v>0</v>
      </c>
      <c r="U50" s="38">
        <f t="shared" si="185"/>
        <v>0</v>
      </c>
      <c r="V50" s="32">
        <v>0</v>
      </c>
      <c r="W50" s="45">
        <f t="shared" si="104"/>
        <v>0</v>
      </c>
      <c r="X50" s="32">
        <v>0</v>
      </c>
      <c r="Y50" s="38">
        <f t="shared" si="105"/>
        <v>0</v>
      </c>
      <c r="Z50" s="32">
        <v>0</v>
      </c>
      <c r="AA50" s="38">
        <f t="shared" si="106"/>
        <v>0</v>
      </c>
      <c r="AB50" s="32">
        <v>0</v>
      </c>
      <c r="AC50" s="38">
        <f t="shared" si="107"/>
        <v>0</v>
      </c>
      <c r="AD50" s="32">
        <v>0</v>
      </c>
      <c r="AE50" s="38">
        <f t="shared" si="108"/>
        <v>0</v>
      </c>
      <c r="AF50" s="32">
        <v>0</v>
      </c>
      <c r="AG50" s="38">
        <f t="shared" si="109"/>
        <v>0</v>
      </c>
      <c r="AH50" s="32">
        <v>0</v>
      </c>
      <c r="AI50" s="38">
        <f t="shared" si="110"/>
        <v>0</v>
      </c>
      <c r="AJ50" s="32">
        <v>0</v>
      </c>
      <c r="AK50" s="38">
        <f t="shared" si="111"/>
        <v>0</v>
      </c>
      <c r="AL50" s="32">
        <v>0</v>
      </c>
      <c r="AM50" s="38">
        <f t="shared" si="112"/>
        <v>0</v>
      </c>
      <c r="AN50" s="32">
        <v>0</v>
      </c>
      <c r="AO50" s="38">
        <f t="shared" si="113"/>
        <v>0</v>
      </c>
      <c r="AP50" s="32">
        <v>0</v>
      </c>
      <c r="AQ50" s="38">
        <f t="shared" si="114"/>
        <v>0</v>
      </c>
      <c r="AR50" s="32">
        <v>0</v>
      </c>
      <c r="AS50" s="38">
        <f t="shared" si="115"/>
        <v>0</v>
      </c>
      <c r="AT50" s="32">
        <v>0</v>
      </c>
      <c r="AU50" s="38">
        <f t="shared" si="116"/>
        <v>0</v>
      </c>
      <c r="AV50" s="32">
        <v>0</v>
      </c>
      <c r="AW50" s="38">
        <f t="shared" si="117"/>
        <v>0</v>
      </c>
      <c r="AX50" s="32">
        <v>0</v>
      </c>
      <c r="AY50" s="38">
        <f t="shared" si="118"/>
        <v>0</v>
      </c>
      <c r="AZ50" s="32">
        <v>0</v>
      </c>
      <c r="BA50" s="38">
        <f t="shared" si="119"/>
        <v>0</v>
      </c>
      <c r="BB50" s="32">
        <v>0</v>
      </c>
      <c r="BC50" s="38">
        <f t="shared" si="120"/>
        <v>0</v>
      </c>
      <c r="BD50" s="32">
        <v>0</v>
      </c>
      <c r="BE50" s="38">
        <f t="shared" si="121"/>
        <v>0</v>
      </c>
      <c r="BF50" s="32">
        <v>0</v>
      </c>
      <c r="BG50" s="38">
        <f t="shared" si="122"/>
        <v>0</v>
      </c>
      <c r="BH50" s="32">
        <v>0</v>
      </c>
      <c r="BI50" s="38">
        <f t="shared" si="123"/>
        <v>0</v>
      </c>
      <c r="BJ50" s="32">
        <v>0</v>
      </c>
      <c r="BK50" s="38">
        <f t="shared" si="124"/>
        <v>0</v>
      </c>
      <c r="BL50" s="30">
        <v>8</v>
      </c>
      <c r="BM50" s="38">
        <f t="shared" si="95"/>
        <v>43</v>
      </c>
      <c r="BN50" s="24"/>
      <c r="BO50" s="25">
        <f t="shared" ref="BO50:BO72" si="186">G50</f>
        <v>0</v>
      </c>
      <c r="BP50" s="25">
        <f t="shared" si="125"/>
        <v>0</v>
      </c>
      <c r="BQ50" s="25">
        <f t="shared" si="126"/>
        <v>0</v>
      </c>
      <c r="BR50" s="25">
        <f t="shared" si="127"/>
        <v>0</v>
      </c>
      <c r="BS50" s="25">
        <f t="shared" si="128"/>
        <v>0</v>
      </c>
      <c r="BT50" s="25">
        <f t="shared" si="129"/>
        <v>0</v>
      </c>
      <c r="BU50" s="25">
        <f t="shared" si="130"/>
        <v>0</v>
      </c>
      <c r="BV50" s="25">
        <f t="shared" si="131"/>
        <v>0</v>
      </c>
      <c r="BW50" s="25">
        <f t="shared" si="132"/>
        <v>0</v>
      </c>
      <c r="BX50" s="25">
        <f t="shared" si="133"/>
        <v>0</v>
      </c>
      <c r="BY50" s="25">
        <f t="shared" si="134"/>
        <v>0</v>
      </c>
      <c r="BZ50" s="25">
        <f t="shared" si="135"/>
        <v>0</v>
      </c>
      <c r="CA50" s="25">
        <f t="shared" si="136"/>
        <v>0</v>
      </c>
      <c r="CB50" s="25">
        <f t="shared" si="137"/>
        <v>0</v>
      </c>
      <c r="CC50" s="25">
        <f t="shared" si="138"/>
        <v>0</v>
      </c>
      <c r="CD50" s="25">
        <f t="shared" si="139"/>
        <v>0</v>
      </c>
      <c r="CE50" s="25">
        <f t="shared" si="140"/>
        <v>0</v>
      </c>
      <c r="CF50" s="25">
        <f t="shared" si="141"/>
        <v>0</v>
      </c>
      <c r="CG50" s="25">
        <f t="shared" si="142"/>
        <v>0</v>
      </c>
      <c r="CH50" s="25">
        <f t="shared" si="143"/>
        <v>0</v>
      </c>
      <c r="CI50" s="25">
        <f t="shared" si="144"/>
        <v>0</v>
      </c>
      <c r="CJ50" s="25">
        <f t="shared" si="145"/>
        <v>0</v>
      </c>
      <c r="CK50" s="25">
        <f t="shared" si="146"/>
        <v>0</v>
      </c>
      <c r="CL50" s="25">
        <f t="shared" si="147"/>
        <v>0</v>
      </c>
      <c r="CM50" s="25">
        <f t="shared" si="148"/>
        <v>0</v>
      </c>
      <c r="CN50" s="25">
        <f t="shared" si="149"/>
        <v>0</v>
      </c>
      <c r="CO50" s="25">
        <f t="shared" si="150"/>
        <v>0</v>
      </c>
      <c r="CP50" s="25">
        <f t="shared" si="151"/>
        <v>0</v>
      </c>
      <c r="CQ50" s="25">
        <f t="shared" si="152"/>
        <v>0</v>
      </c>
      <c r="CR50" s="25">
        <f t="shared" si="153"/>
        <v>43</v>
      </c>
      <c r="CS50" s="26">
        <f t="shared" si="154"/>
        <v>43</v>
      </c>
      <c r="CT50" s="27"/>
      <c r="CU50" s="28">
        <f t="shared" si="155"/>
        <v>0</v>
      </c>
      <c r="CV50" s="28">
        <f t="shared" si="156"/>
        <v>0</v>
      </c>
      <c r="CW50" s="28">
        <f t="shared" si="157"/>
        <v>0</v>
      </c>
      <c r="CX50" s="28">
        <f t="shared" si="158"/>
        <v>0</v>
      </c>
      <c r="CY50" s="28">
        <f t="shared" si="159"/>
        <v>0</v>
      </c>
      <c r="CZ50" s="28">
        <f t="shared" si="160"/>
        <v>0</v>
      </c>
      <c r="DA50" s="28">
        <f t="shared" si="161"/>
        <v>0</v>
      </c>
      <c r="DB50" s="28">
        <f t="shared" si="162"/>
        <v>0</v>
      </c>
      <c r="DC50" s="28">
        <f t="shared" si="163"/>
        <v>0</v>
      </c>
      <c r="DD50" s="28">
        <f t="shared" si="164"/>
        <v>0</v>
      </c>
      <c r="DE50" s="28">
        <f t="shared" si="165"/>
        <v>0</v>
      </c>
      <c r="DF50" s="28">
        <f t="shared" si="166"/>
        <v>0</v>
      </c>
      <c r="DG50" s="28">
        <f t="shared" si="167"/>
        <v>0</v>
      </c>
      <c r="DH50" s="28">
        <f t="shared" si="168"/>
        <v>0</v>
      </c>
      <c r="DI50" s="28">
        <f t="shared" si="169"/>
        <v>0</v>
      </c>
      <c r="DJ50" s="28">
        <f t="shared" si="170"/>
        <v>0</v>
      </c>
      <c r="DK50" s="28">
        <f t="shared" si="171"/>
        <v>0</v>
      </c>
      <c r="DL50" s="28">
        <f t="shared" si="172"/>
        <v>0</v>
      </c>
      <c r="DM50" s="28">
        <f t="shared" si="173"/>
        <v>0</v>
      </c>
      <c r="DN50" s="28">
        <f t="shared" si="174"/>
        <v>0</v>
      </c>
      <c r="DO50" s="28">
        <f t="shared" si="175"/>
        <v>0</v>
      </c>
      <c r="DP50" s="28">
        <f t="shared" si="176"/>
        <v>0</v>
      </c>
      <c r="DQ50" s="28">
        <f t="shared" si="177"/>
        <v>0</v>
      </c>
      <c r="DR50" s="28">
        <f t="shared" si="178"/>
        <v>0</v>
      </c>
      <c r="DS50" s="28">
        <f t="shared" si="179"/>
        <v>0</v>
      </c>
      <c r="DT50" s="27">
        <f t="shared" si="180"/>
        <v>0</v>
      </c>
      <c r="DU50" s="27">
        <f t="shared" si="181"/>
        <v>0</v>
      </c>
      <c r="DV50" s="27">
        <f t="shared" si="182"/>
        <v>0</v>
      </c>
      <c r="DW50" s="27">
        <f t="shared" si="183"/>
        <v>0</v>
      </c>
      <c r="DX50" s="27">
        <f t="shared" si="184"/>
        <v>43</v>
      </c>
      <c r="DY50" s="1"/>
      <c r="DZ50" s="1"/>
      <c r="EA50" s="1"/>
      <c r="EB50" s="1"/>
      <c r="EC50" s="1"/>
      <c r="ED50" s="1"/>
      <c r="EE50" s="1"/>
      <c r="EF50" s="1"/>
      <c r="EG50" s="1"/>
      <c r="EH50" s="1"/>
    </row>
    <row r="51" spans="1:138" ht="12.75" customHeight="1">
      <c r="A51" s="1">
        <f t="shared" si="96"/>
        <v>43</v>
      </c>
      <c r="B51" s="1" t="s">
        <v>64</v>
      </c>
      <c r="C51" s="14"/>
      <c r="D51" s="23">
        <f>CS51-SUM($CU51:CHOOSE($CU$8,$CU51,$CV51,$CW51,$CX51,$CY51,$CZ51,$DA51,$DB51,$DC51,$DD51,$DE51,$DF51,$DG51,$DH51,$DI51,$DJ51,$DK51,$DL51,$DM51,$DN51,$DO51,$DP51,$DQ51,$DR51))</f>
        <v>42</v>
      </c>
      <c r="E51" s="14"/>
      <c r="F51" s="34">
        <v>0</v>
      </c>
      <c r="G51" s="38">
        <f t="shared" si="97"/>
        <v>0</v>
      </c>
      <c r="H51" s="32">
        <v>0</v>
      </c>
      <c r="I51" s="38">
        <f t="shared" si="98"/>
        <v>0</v>
      </c>
      <c r="J51" s="32">
        <v>0</v>
      </c>
      <c r="K51" s="38">
        <f t="shared" si="99"/>
        <v>0</v>
      </c>
      <c r="L51" s="32">
        <v>0</v>
      </c>
      <c r="M51" s="38">
        <f t="shared" si="100"/>
        <v>0</v>
      </c>
      <c r="N51" s="32">
        <v>0</v>
      </c>
      <c r="O51" s="38">
        <f t="shared" si="101"/>
        <v>0</v>
      </c>
      <c r="P51" s="32">
        <v>0</v>
      </c>
      <c r="Q51" s="38">
        <f t="shared" si="102"/>
        <v>0</v>
      </c>
      <c r="R51" s="32">
        <v>0</v>
      </c>
      <c r="S51" s="38">
        <f t="shared" si="103"/>
        <v>0</v>
      </c>
      <c r="T51" s="32">
        <v>0</v>
      </c>
      <c r="U51" s="38">
        <f t="shared" si="185"/>
        <v>0</v>
      </c>
      <c r="V51" s="32">
        <v>0</v>
      </c>
      <c r="W51" s="45">
        <f t="shared" si="104"/>
        <v>0</v>
      </c>
      <c r="X51" s="32">
        <v>0</v>
      </c>
      <c r="Y51" s="38">
        <f t="shared" si="105"/>
        <v>0</v>
      </c>
      <c r="Z51" s="32">
        <v>0</v>
      </c>
      <c r="AA51" s="38">
        <f t="shared" si="106"/>
        <v>0</v>
      </c>
      <c r="AB51" s="32">
        <v>0</v>
      </c>
      <c r="AC51" s="38">
        <f t="shared" si="107"/>
        <v>0</v>
      </c>
      <c r="AD51" s="32">
        <v>0</v>
      </c>
      <c r="AE51" s="38">
        <f t="shared" si="108"/>
        <v>0</v>
      </c>
      <c r="AF51" s="32">
        <v>0</v>
      </c>
      <c r="AG51" s="38">
        <f t="shared" si="109"/>
        <v>0</v>
      </c>
      <c r="AH51" s="32">
        <v>0</v>
      </c>
      <c r="AI51" s="38">
        <f t="shared" si="110"/>
        <v>0</v>
      </c>
      <c r="AJ51" s="32">
        <v>0</v>
      </c>
      <c r="AK51" s="38">
        <f t="shared" si="111"/>
        <v>0</v>
      </c>
      <c r="AL51" s="32">
        <v>0</v>
      </c>
      <c r="AM51" s="38">
        <f t="shared" si="112"/>
        <v>0</v>
      </c>
      <c r="AN51" s="32">
        <v>0</v>
      </c>
      <c r="AO51" s="38">
        <f t="shared" si="113"/>
        <v>0</v>
      </c>
      <c r="AP51" s="32">
        <v>0</v>
      </c>
      <c r="AQ51" s="38">
        <f t="shared" si="114"/>
        <v>0</v>
      </c>
      <c r="AR51" s="32">
        <v>0</v>
      </c>
      <c r="AS51" s="38">
        <f t="shared" si="115"/>
        <v>0</v>
      </c>
      <c r="AT51" s="32">
        <v>0</v>
      </c>
      <c r="AU51" s="38">
        <f t="shared" si="116"/>
        <v>0</v>
      </c>
      <c r="AV51" s="32">
        <v>0</v>
      </c>
      <c r="AW51" s="38">
        <f t="shared" si="117"/>
        <v>0</v>
      </c>
      <c r="AX51" s="32">
        <v>0</v>
      </c>
      <c r="AY51" s="38">
        <f t="shared" si="118"/>
        <v>0</v>
      </c>
      <c r="AZ51" s="32">
        <v>0</v>
      </c>
      <c r="BA51" s="38">
        <f t="shared" si="119"/>
        <v>0</v>
      </c>
      <c r="BB51" s="32">
        <v>0</v>
      </c>
      <c r="BC51" s="38">
        <f t="shared" si="120"/>
        <v>0</v>
      </c>
      <c r="BD51" s="32">
        <v>0</v>
      </c>
      <c r="BE51" s="38">
        <f t="shared" si="121"/>
        <v>0</v>
      </c>
      <c r="BF51" s="32">
        <v>0</v>
      </c>
      <c r="BG51" s="38">
        <f t="shared" si="122"/>
        <v>0</v>
      </c>
      <c r="BH51" s="32">
        <v>0</v>
      </c>
      <c r="BI51" s="38">
        <f t="shared" si="123"/>
        <v>0</v>
      </c>
      <c r="BJ51" s="32">
        <v>0</v>
      </c>
      <c r="BK51" s="38">
        <f t="shared" si="124"/>
        <v>0</v>
      </c>
      <c r="BL51" s="29">
        <v>9</v>
      </c>
      <c r="BM51" s="38">
        <f t="shared" si="95"/>
        <v>42</v>
      </c>
      <c r="BN51" s="24"/>
      <c r="BO51" s="25">
        <f t="shared" si="186"/>
        <v>0</v>
      </c>
      <c r="BP51" s="25">
        <f t="shared" si="125"/>
        <v>0</v>
      </c>
      <c r="BQ51" s="25">
        <f t="shared" si="126"/>
        <v>0</v>
      </c>
      <c r="BR51" s="25">
        <f t="shared" si="127"/>
        <v>0</v>
      </c>
      <c r="BS51" s="25">
        <f t="shared" si="128"/>
        <v>0</v>
      </c>
      <c r="BT51" s="25">
        <f t="shared" si="129"/>
        <v>0</v>
      </c>
      <c r="BU51" s="25">
        <f t="shared" si="130"/>
        <v>0</v>
      </c>
      <c r="BV51" s="25">
        <f t="shared" si="131"/>
        <v>0</v>
      </c>
      <c r="BW51" s="25">
        <f t="shared" si="132"/>
        <v>0</v>
      </c>
      <c r="BX51" s="25">
        <f t="shared" si="133"/>
        <v>0</v>
      </c>
      <c r="BY51" s="25">
        <f t="shared" si="134"/>
        <v>0</v>
      </c>
      <c r="BZ51" s="25">
        <f t="shared" si="135"/>
        <v>0</v>
      </c>
      <c r="CA51" s="25">
        <f t="shared" si="136"/>
        <v>0</v>
      </c>
      <c r="CB51" s="25">
        <f t="shared" si="137"/>
        <v>0</v>
      </c>
      <c r="CC51" s="25">
        <f t="shared" si="138"/>
        <v>0</v>
      </c>
      <c r="CD51" s="25">
        <f t="shared" si="139"/>
        <v>0</v>
      </c>
      <c r="CE51" s="25">
        <f t="shared" si="140"/>
        <v>0</v>
      </c>
      <c r="CF51" s="25">
        <f t="shared" si="141"/>
        <v>0</v>
      </c>
      <c r="CG51" s="25">
        <f t="shared" si="142"/>
        <v>0</v>
      </c>
      <c r="CH51" s="25">
        <f t="shared" si="143"/>
        <v>0</v>
      </c>
      <c r="CI51" s="25">
        <f t="shared" si="144"/>
        <v>0</v>
      </c>
      <c r="CJ51" s="25">
        <f t="shared" si="145"/>
        <v>0</v>
      </c>
      <c r="CK51" s="25">
        <f t="shared" si="146"/>
        <v>0</v>
      </c>
      <c r="CL51" s="25">
        <f t="shared" si="147"/>
        <v>0</v>
      </c>
      <c r="CM51" s="25">
        <f t="shared" si="148"/>
        <v>0</v>
      </c>
      <c r="CN51" s="25">
        <f t="shared" si="149"/>
        <v>0</v>
      </c>
      <c r="CO51" s="25">
        <f t="shared" si="150"/>
        <v>0</v>
      </c>
      <c r="CP51" s="25">
        <f t="shared" si="151"/>
        <v>0</v>
      </c>
      <c r="CQ51" s="25">
        <f t="shared" si="152"/>
        <v>0</v>
      </c>
      <c r="CR51" s="25">
        <f t="shared" si="153"/>
        <v>42</v>
      </c>
      <c r="CS51" s="26">
        <f t="shared" si="154"/>
        <v>42</v>
      </c>
      <c r="CT51" s="27"/>
      <c r="CU51" s="28">
        <f t="shared" si="155"/>
        <v>0</v>
      </c>
      <c r="CV51" s="28">
        <f t="shared" si="156"/>
        <v>0</v>
      </c>
      <c r="CW51" s="28">
        <f t="shared" si="157"/>
        <v>0</v>
      </c>
      <c r="CX51" s="28">
        <f t="shared" si="158"/>
        <v>0</v>
      </c>
      <c r="CY51" s="28">
        <f t="shared" si="159"/>
        <v>0</v>
      </c>
      <c r="CZ51" s="28">
        <f t="shared" si="160"/>
        <v>0</v>
      </c>
      <c r="DA51" s="28">
        <f t="shared" si="161"/>
        <v>0</v>
      </c>
      <c r="DB51" s="28">
        <f t="shared" si="162"/>
        <v>0</v>
      </c>
      <c r="DC51" s="28">
        <f t="shared" si="163"/>
        <v>0</v>
      </c>
      <c r="DD51" s="28">
        <f t="shared" si="164"/>
        <v>0</v>
      </c>
      <c r="DE51" s="28">
        <f t="shared" si="165"/>
        <v>0</v>
      </c>
      <c r="DF51" s="28">
        <f t="shared" si="166"/>
        <v>0</v>
      </c>
      <c r="DG51" s="28">
        <f t="shared" si="167"/>
        <v>0</v>
      </c>
      <c r="DH51" s="28">
        <f t="shared" si="168"/>
        <v>0</v>
      </c>
      <c r="DI51" s="28">
        <f t="shared" si="169"/>
        <v>0</v>
      </c>
      <c r="DJ51" s="28">
        <f t="shared" si="170"/>
        <v>0</v>
      </c>
      <c r="DK51" s="28">
        <f t="shared" si="171"/>
        <v>0</v>
      </c>
      <c r="DL51" s="28">
        <f t="shared" si="172"/>
        <v>0</v>
      </c>
      <c r="DM51" s="28">
        <f t="shared" si="173"/>
        <v>0</v>
      </c>
      <c r="DN51" s="28">
        <f t="shared" si="174"/>
        <v>0</v>
      </c>
      <c r="DO51" s="28">
        <f t="shared" si="175"/>
        <v>0</v>
      </c>
      <c r="DP51" s="28">
        <f t="shared" si="176"/>
        <v>0</v>
      </c>
      <c r="DQ51" s="28">
        <f t="shared" si="177"/>
        <v>0</v>
      </c>
      <c r="DR51" s="28">
        <f t="shared" si="178"/>
        <v>0</v>
      </c>
      <c r="DS51" s="28">
        <f t="shared" si="179"/>
        <v>0</v>
      </c>
      <c r="DT51" s="27">
        <f t="shared" si="180"/>
        <v>0</v>
      </c>
      <c r="DU51" s="27">
        <f t="shared" si="181"/>
        <v>0</v>
      </c>
      <c r="DV51" s="27">
        <f t="shared" si="182"/>
        <v>0</v>
      </c>
      <c r="DW51" s="27">
        <f t="shared" si="183"/>
        <v>0</v>
      </c>
      <c r="DX51" s="27">
        <f t="shared" si="184"/>
        <v>42</v>
      </c>
      <c r="DY51" s="1"/>
      <c r="DZ51" s="1"/>
      <c r="EA51" s="1"/>
      <c r="EB51" s="1"/>
      <c r="EC51" s="1"/>
      <c r="ED51" s="1"/>
      <c r="EE51" s="1"/>
      <c r="EF51" s="1"/>
      <c r="EG51" s="1"/>
      <c r="EH51" s="1"/>
    </row>
    <row r="52" spans="1:138" ht="12.75" customHeight="1">
      <c r="A52" s="1">
        <f t="shared" si="96"/>
        <v>44</v>
      </c>
      <c r="B52" s="36" t="s">
        <v>44</v>
      </c>
      <c r="C52" s="14"/>
      <c r="D52" s="23">
        <f>CS52-SUM($CU52:CHOOSE($CU$8,$CU52,$CV52,$CW52,$CX52,$CY52,$CZ52,$DA52,$DB52,$DC52,$DD52,$DE52,$DF52,$DG52,$DH52,$DI52,$DJ52,$DK52,$DL52,$DM52,$DN52,$DO52,$DP52,$DQ52,$DR52))</f>
        <v>42</v>
      </c>
      <c r="E52" s="14"/>
      <c r="F52" s="34">
        <v>0</v>
      </c>
      <c r="G52" s="38">
        <f t="shared" si="97"/>
        <v>0</v>
      </c>
      <c r="H52" s="32">
        <v>0</v>
      </c>
      <c r="I52" s="38">
        <f t="shared" si="98"/>
        <v>0</v>
      </c>
      <c r="J52" s="32">
        <v>0</v>
      </c>
      <c r="K52" s="38">
        <f t="shared" si="99"/>
        <v>0</v>
      </c>
      <c r="L52" s="32">
        <v>0</v>
      </c>
      <c r="M52" s="38">
        <f t="shared" si="100"/>
        <v>0</v>
      </c>
      <c r="N52" s="32">
        <v>0</v>
      </c>
      <c r="O52" s="38">
        <f t="shared" si="101"/>
        <v>0</v>
      </c>
      <c r="P52" s="32">
        <v>0</v>
      </c>
      <c r="Q52" s="38">
        <f t="shared" si="102"/>
        <v>0</v>
      </c>
      <c r="R52" s="32">
        <v>0</v>
      </c>
      <c r="S52" s="38">
        <f t="shared" si="103"/>
        <v>0</v>
      </c>
      <c r="T52" s="32">
        <v>0</v>
      </c>
      <c r="U52" s="38">
        <f t="shared" si="185"/>
        <v>0</v>
      </c>
      <c r="V52" s="32">
        <v>0</v>
      </c>
      <c r="W52" s="45">
        <f t="shared" si="104"/>
        <v>0</v>
      </c>
      <c r="X52" s="32">
        <v>0</v>
      </c>
      <c r="Y52" s="38">
        <f t="shared" si="105"/>
        <v>0</v>
      </c>
      <c r="Z52" s="32">
        <v>0</v>
      </c>
      <c r="AA52" s="38">
        <f t="shared" si="106"/>
        <v>0</v>
      </c>
      <c r="AB52" s="32">
        <v>0</v>
      </c>
      <c r="AC52" s="38">
        <f t="shared" si="107"/>
        <v>0</v>
      </c>
      <c r="AD52" s="32">
        <v>0</v>
      </c>
      <c r="AE52" s="38">
        <f t="shared" si="108"/>
        <v>0</v>
      </c>
      <c r="AF52" s="32">
        <v>0</v>
      </c>
      <c r="AG52" s="38">
        <f t="shared" si="109"/>
        <v>0</v>
      </c>
      <c r="AH52" s="32">
        <v>0</v>
      </c>
      <c r="AI52" s="38">
        <f t="shared" si="110"/>
        <v>0</v>
      </c>
      <c r="AJ52" s="32">
        <v>0</v>
      </c>
      <c r="AK52" s="38">
        <f t="shared" si="111"/>
        <v>0</v>
      </c>
      <c r="AL52" s="32">
        <v>0</v>
      </c>
      <c r="AM52" s="38">
        <f t="shared" si="112"/>
        <v>0</v>
      </c>
      <c r="AN52" s="32">
        <v>0</v>
      </c>
      <c r="AO52" s="38">
        <f t="shared" si="113"/>
        <v>0</v>
      </c>
      <c r="AP52" s="32">
        <v>0</v>
      </c>
      <c r="AQ52" s="38">
        <f t="shared" si="114"/>
        <v>0</v>
      </c>
      <c r="AR52" s="32">
        <v>0</v>
      </c>
      <c r="AS52" s="38">
        <f t="shared" si="115"/>
        <v>0</v>
      </c>
      <c r="AT52" s="32">
        <v>0</v>
      </c>
      <c r="AU52" s="38">
        <f t="shared" si="116"/>
        <v>0</v>
      </c>
      <c r="AV52" s="32">
        <v>0</v>
      </c>
      <c r="AW52" s="38">
        <f t="shared" si="117"/>
        <v>0</v>
      </c>
      <c r="AX52" s="32">
        <v>0</v>
      </c>
      <c r="AY52" s="38">
        <f t="shared" si="118"/>
        <v>0</v>
      </c>
      <c r="AZ52" s="32">
        <v>0</v>
      </c>
      <c r="BA52" s="38">
        <f t="shared" si="119"/>
        <v>0</v>
      </c>
      <c r="BB52" s="32">
        <v>0</v>
      </c>
      <c r="BC52" s="38">
        <f t="shared" si="120"/>
        <v>0</v>
      </c>
      <c r="BD52" s="32">
        <v>0</v>
      </c>
      <c r="BE52" s="38">
        <f t="shared" si="121"/>
        <v>0</v>
      </c>
      <c r="BF52" s="32">
        <v>0</v>
      </c>
      <c r="BG52" s="38">
        <f t="shared" si="122"/>
        <v>0</v>
      </c>
      <c r="BH52" s="32">
        <v>0</v>
      </c>
      <c r="BI52" s="38">
        <f t="shared" si="123"/>
        <v>0</v>
      </c>
      <c r="BJ52" s="32">
        <v>0</v>
      </c>
      <c r="BK52" s="38">
        <f t="shared" si="124"/>
        <v>0</v>
      </c>
      <c r="BL52" s="30">
        <v>9</v>
      </c>
      <c r="BM52" s="38">
        <f t="shared" si="95"/>
        <v>42</v>
      </c>
      <c r="BN52" s="24"/>
      <c r="BO52" s="25">
        <f t="shared" si="186"/>
        <v>0</v>
      </c>
      <c r="BP52" s="25">
        <f t="shared" si="125"/>
        <v>0</v>
      </c>
      <c r="BQ52" s="25">
        <f t="shared" si="126"/>
        <v>0</v>
      </c>
      <c r="BR52" s="25">
        <f t="shared" si="127"/>
        <v>0</v>
      </c>
      <c r="BS52" s="25">
        <f t="shared" si="128"/>
        <v>0</v>
      </c>
      <c r="BT52" s="25">
        <f t="shared" si="129"/>
        <v>0</v>
      </c>
      <c r="BU52" s="25">
        <f t="shared" si="130"/>
        <v>0</v>
      </c>
      <c r="BV52" s="25">
        <f t="shared" si="131"/>
        <v>0</v>
      </c>
      <c r="BW52" s="25">
        <f t="shared" si="132"/>
        <v>0</v>
      </c>
      <c r="BX52" s="25">
        <f t="shared" si="133"/>
        <v>0</v>
      </c>
      <c r="BY52" s="25">
        <f t="shared" si="134"/>
        <v>0</v>
      </c>
      <c r="BZ52" s="25">
        <f t="shared" si="135"/>
        <v>0</v>
      </c>
      <c r="CA52" s="25">
        <f t="shared" si="136"/>
        <v>0</v>
      </c>
      <c r="CB52" s="25">
        <f t="shared" si="137"/>
        <v>0</v>
      </c>
      <c r="CC52" s="25">
        <f t="shared" si="138"/>
        <v>0</v>
      </c>
      <c r="CD52" s="25">
        <f t="shared" si="139"/>
        <v>0</v>
      </c>
      <c r="CE52" s="25">
        <f t="shared" si="140"/>
        <v>0</v>
      </c>
      <c r="CF52" s="25">
        <f t="shared" si="141"/>
        <v>0</v>
      </c>
      <c r="CG52" s="25">
        <f t="shared" si="142"/>
        <v>0</v>
      </c>
      <c r="CH52" s="25">
        <f t="shared" si="143"/>
        <v>0</v>
      </c>
      <c r="CI52" s="25">
        <f t="shared" si="144"/>
        <v>0</v>
      </c>
      <c r="CJ52" s="25">
        <f t="shared" si="145"/>
        <v>0</v>
      </c>
      <c r="CK52" s="25">
        <f t="shared" si="146"/>
        <v>0</v>
      </c>
      <c r="CL52" s="25">
        <f t="shared" si="147"/>
        <v>0</v>
      </c>
      <c r="CM52" s="25">
        <f t="shared" si="148"/>
        <v>0</v>
      </c>
      <c r="CN52" s="25">
        <f t="shared" si="149"/>
        <v>0</v>
      </c>
      <c r="CO52" s="25">
        <f t="shared" si="150"/>
        <v>0</v>
      </c>
      <c r="CP52" s="25">
        <f t="shared" si="151"/>
        <v>0</v>
      </c>
      <c r="CQ52" s="25">
        <f t="shared" si="152"/>
        <v>0</v>
      </c>
      <c r="CR52" s="25">
        <f t="shared" si="153"/>
        <v>42</v>
      </c>
      <c r="CS52" s="26">
        <f t="shared" si="154"/>
        <v>42</v>
      </c>
      <c r="CT52" s="27"/>
      <c r="CU52" s="28">
        <f t="shared" si="155"/>
        <v>0</v>
      </c>
      <c r="CV52" s="28">
        <f t="shared" si="156"/>
        <v>0</v>
      </c>
      <c r="CW52" s="28">
        <f t="shared" si="157"/>
        <v>0</v>
      </c>
      <c r="CX52" s="28">
        <f t="shared" si="158"/>
        <v>0</v>
      </c>
      <c r="CY52" s="28">
        <f t="shared" si="159"/>
        <v>0</v>
      </c>
      <c r="CZ52" s="28">
        <f t="shared" si="160"/>
        <v>0</v>
      </c>
      <c r="DA52" s="28">
        <f t="shared" si="161"/>
        <v>0</v>
      </c>
      <c r="DB52" s="28">
        <f t="shared" si="162"/>
        <v>0</v>
      </c>
      <c r="DC52" s="28">
        <f t="shared" si="163"/>
        <v>0</v>
      </c>
      <c r="DD52" s="28">
        <f t="shared" si="164"/>
        <v>0</v>
      </c>
      <c r="DE52" s="28">
        <f t="shared" si="165"/>
        <v>0</v>
      </c>
      <c r="DF52" s="28">
        <f t="shared" si="166"/>
        <v>0</v>
      </c>
      <c r="DG52" s="28">
        <f t="shared" si="167"/>
        <v>0</v>
      </c>
      <c r="DH52" s="28">
        <f t="shared" si="168"/>
        <v>0</v>
      </c>
      <c r="DI52" s="28">
        <f t="shared" si="169"/>
        <v>0</v>
      </c>
      <c r="DJ52" s="28">
        <f t="shared" si="170"/>
        <v>0</v>
      </c>
      <c r="DK52" s="28">
        <f t="shared" si="171"/>
        <v>0</v>
      </c>
      <c r="DL52" s="28">
        <f t="shared" si="172"/>
        <v>0</v>
      </c>
      <c r="DM52" s="28">
        <f t="shared" si="173"/>
        <v>0</v>
      </c>
      <c r="DN52" s="28">
        <f t="shared" si="174"/>
        <v>0</v>
      </c>
      <c r="DO52" s="28">
        <f t="shared" si="175"/>
        <v>0</v>
      </c>
      <c r="DP52" s="28">
        <f t="shared" si="176"/>
        <v>0</v>
      </c>
      <c r="DQ52" s="28">
        <f t="shared" si="177"/>
        <v>0</v>
      </c>
      <c r="DR52" s="28">
        <f t="shared" si="178"/>
        <v>0</v>
      </c>
      <c r="DS52" s="28">
        <f t="shared" si="179"/>
        <v>0</v>
      </c>
      <c r="DT52" s="27">
        <f t="shared" si="180"/>
        <v>0</v>
      </c>
      <c r="DU52" s="27">
        <f t="shared" si="181"/>
        <v>0</v>
      </c>
      <c r="DV52" s="27">
        <f t="shared" si="182"/>
        <v>0</v>
      </c>
      <c r="DW52" s="27">
        <f t="shared" si="183"/>
        <v>0</v>
      </c>
      <c r="DX52" s="27">
        <f t="shared" si="184"/>
        <v>42</v>
      </c>
      <c r="DY52" s="1"/>
      <c r="DZ52" s="1"/>
      <c r="EA52" s="1"/>
      <c r="EB52" s="1"/>
      <c r="EC52" s="1"/>
      <c r="ED52" s="1"/>
      <c r="EE52" s="1"/>
      <c r="EF52" s="1"/>
      <c r="EG52" s="1"/>
      <c r="EH52" s="1"/>
    </row>
    <row r="53" spans="1:138" ht="12.75" customHeight="1">
      <c r="A53" s="1">
        <f t="shared" si="96"/>
        <v>45</v>
      </c>
      <c r="B53" s="1" t="s">
        <v>65</v>
      </c>
      <c r="C53" s="14"/>
      <c r="D53" s="23">
        <f>CS53-SUM($CU53:CHOOSE($CU$8,$CU53,$CV53,$CW53,$CX53,$CY53,$CZ53,$DA53,$DB53,$DC53,$DD53,$DE53,$DF53,$DG53,$DH53,$DI53,$DJ53,$DK53,$DL53,$DM53,$DN53,$DO53,$DP53,$DQ53,$DR53))</f>
        <v>41</v>
      </c>
      <c r="E53" s="14"/>
      <c r="F53" s="34">
        <v>0</v>
      </c>
      <c r="G53" s="38">
        <f t="shared" si="97"/>
        <v>0</v>
      </c>
      <c r="H53" s="32">
        <v>0</v>
      </c>
      <c r="I53" s="38">
        <f t="shared" si="98"/>
        <v>0</v>
      </c>
      <c r="J53" s="32">
        <v>0</v>
      </c>
      <c r="K53" s="38">
        <f t="shared" si="99"/>
        <v>0</v>
      </c>
      <c r="L53" s="32">
        <v>0</v>
      </c>
      <c r="M53" s="38">
        <f t="shared" si="100"/>
        <v>0</v>
      </c>
      <c r="N53" s="32">
        <v>0</v>
      </c>
      <c r="O53" s="38">
        <f t="shared" si="101"/>
        <v>0</v>
      </c>
      <c r="P53" s="32">
        <v>0</v>
      </c>
      <c r="Q53" s="38">
        <f t="shared" si="102"/>
        <v>0</v>
      </c>
      <c r="R53" s="32">
        <v>0</v>
      </c>
      <c r="S53" s="38">
        <f t="shared" si="103"/>
        <v>0</v>
      </c>
      <c r="T53" s="32">
        <v>0</v>
      </c>
      <c r="U53" s="38">
        <f t="shared" si="185"/>
        <v>0</v>
      </c>
      <c r="V53" s="32">
        <v>0</v>
      </c>
      <c r="W53" s="45">
        <f t="shared" si="104"/>
        <v>0</v>
      </c>
      <c r="X53" s="32">
        <v>0</v>
      </c>
      <c r="Y53" s="38">
        <f t="shared" si="105"/>
        <v>0</v>
      </c>
      <c r="Z53" s="32">
        <v>0</v>
      </c>
      <c r="AA53" s="38">
        <f t="shared" si="106"/>
        <v>0</v>
      </c>
      <c r="AB53" s="32">
        <v>0</v>
      </c>
      <c r="AC53" s="38">
        <f t="shared" si="107"/>
        <v>0</v>
      </c>
      <c r="AD53" s="32">
        <v>0</v>
      </c>
      <c r="AE53" s="38">
        <f t="shared" si="108"/>
        <v>0</v>
      </c>
      <c r="AF53" s="32">
        <v>0</v>
      </c>
      <c r="AG53" s="38">
        <f t="shared" si="109"/>
        <v>0</v>
      </c>
      <c r="AH53" s="32">
        <v>0</v>
      </c>
      <c r="AI53" s="38">
        <f t="shared" si="110"/>
        <v>0</v>
      </c>
      <c r="AJ53" s="32">
        <v>0</v>
      </c>
      <c r="AK53" s="38">
        <f t="shared" si="111"/>
        <v>0</v>
      </c>
      <c r="AL53" s="32">
        <v>0</v>
      </c>
      <c r="AM53" s="38">
        <f t="shared" si="112"/>
        <v>0</v>
      </c>
      <c r="AN53" s="32">
        <v>0</v>
      </c>
      <c r="AO53" s="38">
        <f t="shared" si="113"/>
        <v>0</v>
      </c>
      <c r="AP53" s="32">
        <v>0</v>
      </c>
      <c r="AQ53" s="38">
        <f t="shared" si="114"/>
        <v>0</v>
      </c>
      <c r="AR53" s="32">
        <v>0</v>
      </c>
      <c r="AS53" s="38">
        <f t="shared" si="115"/>
        <v>0</v>
      </c>
      <c r="AT53" s="32">
        <v>0</v>
      </c>
      <c r="AU53" s="38">
        <f t="shared" si="116"/>
        <v>0</v>
      </c>
      <c r="AV53" s="32">
        <v>0</v>
      </c>
      <c r="AW53" s="38">
        <f t="shared" si="117"/>
        <v>0</v>
      </c>
      <c r="AX53" s="32">
        <v>0</v>
      </c>
      <c r="AY53" s="38">
        <f t="shared" si="118"/>
        <v>0</v>
      </c>
      <c r="AZ53" s="32">
        <v>0</v>
      </c>
      <c r="BA53" s="38">
        <f t="shared" si="119"/>
        <v>0</v>
      </c>
      <c r="BB53" s="32">
        <v>0</v>
      </c>
      <c r="BC53" s="38">
        <f t="shared" si="120"/>
        <v>0</v>
      </c>
      <c r="BD53" s="32">
        <v>0</v>
      </c>
      <c r="BE53" s="38">
        <f t="shared" si="121"/>
        <v>0</v>
      </c>
      <c r="BF53" s="32">
        <v>0</v>
      </c>
      <c r="BG53" s="38">
        <f t="shared" si="122"/>
        <v>0</v>
      </c>
      <c r="BH53" s="32">
        <v>0</v>
      </c>
      <c r="BI53" s="38">
        <f t="shared" si="123"/>
        <v>0</v>
      </c>
      <c r="BJ53" s="32">
        <v>0</v>
      </c>
      <c r="BK53" s="38">
        <f t="shared" si="124"/>
        <v>0</v>
      </c>
      <c r="BL53" s="29">
        <v>10</v>
      </c>
      <c r="BM53" s="38">
        <f t="shared" si="95"/>
        <v>41</v>
      </c>
      <c r="BN53" s="24"/>
      <c r="BO53" s="25">
        <f t="shared" si="186"/>
        <v>0</v>
      </c>
      <c r="BP53" s="25">
        <f t="shared" si="125"/>
        <v>0</v>
      </c>
      <c r="BQ53" s="25">
        <f t="shared" si="126"/>
        <v>0</v>
      </c>
      <c r="BR53" s="25">
        <f t="shared" si="127"/>
        <v>0</v>
      </c>
      <c r="BS53" s="25">
        <f t="shared" si="128"/>
        <v>0</v>
      </c>
      <c r="BT53" s="25">
        <f t="shared" si="129"/>
        <v>0</v>
      </c>
      <c r="BU53" s="25">
        <f t="shared" si="130"/>
        <v>0</v>
      </c>
      <c r="BV53" s="25">
        <f t="shared" si="131"/>
        <v>0</v>
      </c>
      <c r="BW53" s="25">
        <f t="shared" si="132"/>
        <v>0</v>
      </c>
      <c r="BX53" s="25">
        <f t="shared" si="133"/>
        <v>0</v>
      </c>
      <c r="BY53" s="25">
        <f t="shared" si="134"/>
        <v>0</v>
      </c>
      <c r="BZ53" s="25">
        <f t="shared" si="135"/>
        <v>0</v>
      </c>
      <c r="CA53" s="25">
        <f t="shared" si="136"/>
        <v>0</v>
      </c>
      <c r="CB53" s="25">
        <f t="shared" si="137"/>
        <v>0</v>
      </c>
      <c r="CC53" s="25">
        <f t="shared" si="138"/>
        <v>0</v>
      </c>
      <c r="CD53" s="25">
        <f t="shared" si="139"/>
        <v>0</v>
      </c>
      <c r="CE53" s="25">
        <f t="shared" si="140"/>
        <v>0</v>
      </c>
      <c r="CF53" s="25">
        <f t="shared" si="141"/>
        <v>0</v>
      </c>
      <c r="CG53" s="25">
        <f t="shared" si="142"/>
        <v>0</v>
      </c>
      <c r="CH53" s="25">
        <f t="shared" si="143"/>
        <v>0</v>
      </c>
      <c r="CI53" s="25">
        <f t="shared" si="144"/>
        <v>0</v>
      </c>
      <c r="CJ53" s="25">
        <f t="shared" si="145"/>
        <v>0</v>
      </c>
      <c r="CK53" s="25">
        <f t="shared" si="146"/>
        <v>0</v>
      </c>
      <c r="CL53" s="25">
        <f t="shared" si="147"/>
        <v>0</v>
      </c>
      <c r="CM53" s="25">
        <f t="shared" si="148"/>
        <v>0</v>
      </c>
      <c r="CN53" s="25">
        <f t="shared" si="149"/>
        <v>0</v>
      </c>
      <c r="CO53" s="25">
        <f t="shared" si="150"/>
        <v>0</v>
      </c>
      <c r="CP53" s="25">
        <f t="shared" si="151"/>
        <v>0</v>
      </c>
      <c r="CQ53" s="25">
        <f t="shared" si="152"/>
        <v>0</v>
      </c>
      <c r="CR53" s="25">
        <f t="shared" si="153"/>
        <v>41</v>
      </c>
      <c r="CS53" s="26">
        <f t="shared" si="154"/>
        <v>41</v>
      </c>
      <c r="CT53" s="27"/>
      <c r="CU53" s="28">
        <f t="shared" si="155"/>
        <v>0</v>
      </c>
      <c r="CV53" s="28">
        <f t="shared" si="156"/>
        <v>0</v>
      </c>
      <c r="CW53" s="28">
        <f t="shared" si="157"/>
        <v>0</v>
      </c>
      <c r="CX53" s="28">
        <f t="shared" si="158"/>
        <v>0</v>
      </c>
      <c r="CY53" s="28">
        <f t="shared" si="159"/>
        <v>0</v>
      </c>
      <c r="CZ53" s="28">
        <f t="shared" si="160"/>
        <v>0</v>
      </c>
      <c r="DA53" s="28">
        <f t="shared" si="161"/>
        <v>0</v>
      </c>
      <c r="DB53" s="28">
        <f t="shared" si="162"/>
        <v>0</v>
      </c>
      <c r="DC53" s="28">
        <f t="shared" si="163"/>
        <v>0</v>
      </c>
      <c r="DD53" s="28">
        <f t="shared" si="164"/>
        <v>0</v>
      </c>
      <c r="DE53" s="28">
        <f t="shared" si="165"/>
        <v>0</v>
      </c>
      <c r="DF53" s="28">
        <f t="shared" si="166"/>
        <v>0</v>
      </c>
      <c r="DG53" s="28">
        <f t="shared" si="167"/>
        <v>0</v>
      </c>
      <c r="DH53" s="28">
        <f t="shared" si="168"/>
        <v>0</v>
      </c>
      <c r="DI53" s="28">
        <f t="shared" si="169"/>
        <v>0</v>
      </c>
      <c r="DJ53" s="28">
        <f t="shared" si="170"/>
        <v>0</v>
      </c>
      <c r="DK53" s="28">
        <f t="shared" si="171"/>
        <v>0</v>
      </c>
      <c r="DL53" s="28">
        <f t="shared" si="172"/>
        <v>0</v>
      </c>
      <c r="DM53" s="28">
        <f t="shared" si="173"/>
        <v>0</v>
      </c>
      <c r="DN53" s="28">
        <f t="shared" si="174"/>
        <v>0</v>
      </c>
      <c r="DO53" s="28">
        <f t="shared" si="175"/>
        <v>0</v>
      </c>
      <c r="DP53" s="28">
        <f t="shared" si="176"/>
        <v>0</v>
      </c>
      <c r="DQ53" s="28">
        <f t="shared" si="177"/>
        <v>0</v>
      </c>
      <c r="DR53" s="28">
        <f t="shared" si="178"/>
        <v>0</v>
      </c>
      <c r="DS53" s="28">
        <f t="shared" si="179"/>
        <v>0</v>
      </c>
      <c r="DT53" s="27">
        <f t="shared" si="180"/>
        <v>0</v>
      </c>
      <c r="DU53" s="27">
        <f t="shared" si="181"/>
        <v>0</v>
      </c>
      <c r="DV53" s="27">
        <f t="shared" si="182"/>
        <v>0</v>
      </c>
      <c r="DW53" s="27">
        <f t="shared" si="183"/>
        <v>0</v>
      </c>
      <c r="DX53" s="27">
        <f t="shared" si="184"/>
        <v>41</v>
      </c>
      <c r="DY53" s="1"/>
      <c r="DZ53" s="1"/>
      <c r="EA53" s="1"/>
      <c r="EB53" s="1"/>
      <c r="EC53" s="1"/>
      <c r="ED53" s="1"/>
      <c r="EE53" s="1"/>
      <c r="EF53" s="1"/>
      <c r="EG53" s="1"/>
      <c r="EH53" s="1"/>
    </row>
    <row r="54" spans="1:138" ht="12.75" customHeight="1">
      <c r="A54" s="1">
        <f t="shared" si="96"/>
        <v>46</v>
      </c>
      <c r="B54" s="36" t="s">
        <v>68</v>
      </c>
      <c r="C54" s="14"/>
      <c r="D54" s="23">
        <f>CS54-SUM($CU54:CHOOSE($CU$8,$CU54,$CV54,$CW54,$CX54,$CY54,$CZ54,$DA54,$DB54,$DC54,$DD54,$DE54,$DF54,$DG54,$DH54,$DI54,$DJ54,$DK54,$DL54,$DM54,$DN54,$DO54,$DP54,$DQ54,$DR54))</f>
        <v>41</v>
      </c>
      <c r="E54" s="14"/>
      <c r="F54" s="34">
        <v>0</v>
      </c>
      <c r="G54" s="38">
        <f t="shared" si="97"/>
        <v>0</v>
      </c>
      <c r="H54" s="32">
        <v>0</v>
      </c>
      <c r="I54" s="38">
        <f t="shared" si="98"/>
        <v>0</v>
      </c>
      <c r="J54" s="32">
        <v>0</v>
      </c>
      <c r="K54" s="38">
        <f t="shared" si="99"/>
        <v>0</v>
      </c>
      <c r="L54" s="32">
        <v>0</v>
      </c>
      <c r="M54" s="38">
        <f t="shared" si="100"/>
        <v>0</v>
      </c>
      <c r="N54" s="32">
        <v>0</v>
      </c>
      <c r="O54" s="38">
        <f t="shared" si="101"/>
        <v>0</v>
      </c>
      <c r="P54" s="32">
        <v>0</v>
      </c>
      <c r="Q54" s="38">
        <f t="shared" si="102"/>
        <v>0</v>
      </c>
      <c r="R54" s="32">
        <v>0</v>
      </c>
      <c r="S54" s="38">
        <f t="shared" si="103"/>
        <v>0</v>
      </c>
      <c r="T54" s="32">
        <v>0</v>
      </c>
      <c r="U54" s="38">
        <f t="shared" si="185"/>
        <v>0</v>
      </c>
      <c r="V54" s="32">
        <v>0</v>
      </c>
      <c r="W54" s="45">
        <f t="shared" si="104"/>
        <v>0</v>
      </c>
      <c r="X54" s="32">
        <v>0</v>
      </c>
      <c r="Y54" s="38">
        <f t="shared" si="105"/>
        <v>0</v>
      </c>
      <c r="Z54" s="32">
        <v>0</v>
      </c>
      <c r="AA54" s="38">
        <f t="shared" si="106"/>
        <v>0</v>
      </c>
      <c r="AB54" s="32">
        <v>0</v>
      </c>
      <c r="AC54" s="38">
        <f t="shared" si="107"/>
        <v>0</v>
      </c>
      <c r="AD54" s="32">
        <v>0</v>
      </c>
      <c r="AE54" s="38">
        <f t="shared" si="108"/>
        <v>0</v>
      </c>
      <c r="AF54" s="32">
        <v>0</v>
      </c>
      <c r="AG54" s="38">
        <f t="shared" si="109"/>
        <v>0</v>
      </c>
      <c r="AH54" s="32">
        <v>0</v>
      </c>
      <c r="AI54" s="38">
        <f t="shared" si="110"/>
        <v>0</v>
      </c>
      <c r="AJ54" s="32">
        <v>0</v>
      </c>
      <c r="AK54" s="38">
        <f t="shared" si="111"/>
        <v>0</v>
      </c>
      <c r="AL54" s="32">
        <v>0</v>
      </c>
      <c r="AM54" s="38">
        <f t="shared" si="112"/>
        <v>0</v>
      </c>
      <c r="AN54" s="32">
        <v>0</v>
      </c>
      <c r="AO54" s="38">
        <f t="shared" si="113"/>
        <v>0</v>
      </c>
      <c r="AP54" s="32">
        <v>0</v>
      </c>
      <c r="AQ54" s="38">
        <f t="shared" si="114"/>
        <v>0</v>
      </c>
      <c r="AR54" s="32">
        <v>0</v>
      </c>
      <c r="AS54" s="38">
        <f t="shared" si="115"/>
        <v>0</v>
      </c>
      <c r="AT54" s="32">
        <v>0</v>
      </c>
      <c r="AU54" s="38">
        <f t="shared" si="116"/>
        <v>0</v>
      </c>
      <c r="AV54" s="32">
        <v>0</v>
      </c>
      <c r="AW54" s="38">
        <f t="shared" si="117"/>
        <v>0</v>
      </c>
      <c r="AX54" s="32">
        <v>0</v>
      </c>
      <c r="AY54" s="38">
        <f t="shared" si="118"/>
        <v>0</v>
      </c>
      <c r="AZ54" s="32">
        <v>0</v>
      </c>
      <c r="BA54" s="38">
        <f t="shared" si="119"/>
        <v>0</v>
      </c>
      <c r="BB54" s="32">
        <v>0</v>
      </c>
      <c r="BC54" s="38">
        <f t="shared" si="120"/>
        <v>0</v>
      </c>
      <c r="BD54" s="32">
        <v>0</v>
      </c>
      <c r="BE54" s="38">
        <f t="shared" si="121"/>
        <v>0</v>
      </c>
      <c r="BF54" s="32">
        <v>0</v>
      </c>
      <c r="BG54" s="38">
        <f t="shared" si="122"/>
        <v>0</v>
      </c>
      <c r="BH54" s="32">
        <v>0</v>
      </c>
      <c r="BI54" s="38">
        <f t="shared" si="123"/>
        <v>0</v>
      </c>
      <c r="BJ54" s="32">
        <v>0</v>
      </c>
      <c r="BK54" s="38">
        <f t="shared" si="124"/>
        <v>0</v>
      </c>
      <c r="BL54" s="31">
        <v>10</v>
      </c>
      <c r="BM54" s="38">
        <f t="shared" si="95"/>
        <v>41</v>
      </c>
      <c r="BN54" s="24"/>
      <c r="BO54" s="25">
        <f t="shared" si="186"/>
        <v>0</v>
      </c>
      <c r="BP54" s="25">
        <f t="shared" si="125"/>
        <v>0</v>
      </c>
      <c r="BQ54" s="25">
        <f t="shared" si="126"/>
        <v>0</v>
      </c>
      <c r="BR54" s="25">
        <f t="shared" si="127"/>
        <v>0</v>
      </c>
      <c r="BS54" s="25">
        <f t="shared" si="128"/>
        <v>0</v>
      </c>
      <c r="BT54" s="25">
        <f t="shared" si="129"/>
        <v>0</v>
      </c>
      <c r="BU54" s="25">
        <f t="shared" si="130"/>
        <v>0</v>
      </c>
      <c r="BV54" s="25">
        <f t="shared" si="131"/>
        <v>0</v>
      </c>
      <c r="BW54" s="25">
        <f t="shared" si="132"/>
        <v>0</v>
      </c>
      <c r="BX54" s="25">
        <f t="shared" si="133"/>
        <v>0</v>
      </c>
      <c r="BY54" s="25">
        <f t="shared" si="134"/>
        <v>0</v>
      </c>
      <c r="BZ54" s="25">
        <f t="shared" si="135"/>
        <v>0</v>
      </c>
      <c r="CA54" s="25">
        <f t="shared" si="136"/>
        <v>0</v>
      </c>
      <c r="CB54" s="25">
        <f t="shared" si="137"/>
        <v>0</v>
      </c>
      <c r="CC54" s="25">
        <f t="shared" si="138"/>
        <v>0</v>
      </c>
      <c r="CD54" s="25">
        <f t="shared" si="139"/>
        <v>0</v>
      </c>
      <c r="CE54" s="25">
        <f t="shared" si="140"/>
        <v>0</v>
      </c>
      <c r="CF54" s="25">
        <f t="shared" si="141"/>
        <v>0</v>
      </c>
      <c r="CG54" s="25">
        <f t="shared" si="142"/>
        <v>0</v>
      </c>
      <c r="CH54" s="25">
        <f t="shared" si="143"/>
        <v>0</v>
      </c>
      <c r="CI54" s="25">
        <f t="shared" si="144"/>
        <v>0</v>
      </c>
      <c r="CJ54" s="25">
        <f t="shared" si="145"/>
        <v>0</v>
      </c>
      <c r="CK54" s="25">
        <f t="shared" si="146"/>
        <v>0</v>
      </c>
      <c r="CL54" s="25">
        <f t="shared" si="147"/>
        <v>0</v>
      </c>
      <c r="CM54" s="25">
        <f t="shared" si="148"/>
        <v>0</v>
      </c>
      <c r="CN54" s="25">
        <f t="shared" si="149"/>
        <v>0</v>
      </c>
      <c r="CO54" s="25">
        <f t="shared" si="150"/>
        <v>0</v>
      </c>
      <c r="CP54" s="25">
        <f t="shared" si="151"/>
        <v>0</v>
      </c>
      <c r="CQ54" s="25">
        <f t="shared" si="152"/>
        <v>0</v>
      </c>
      <c r="CR54" s="25">
        <f t="shared" si="153"/>
        <v>41</v>
      </c>
      <c r="CS54" s="26">
        <f t="shared" si="154"/>
        <v>41</v>
      </c>
      <c r="CT54" s="27"/>
      <c r="CU54" s="28">
        <f t="shared" si="155"/>
        <v>0</v>
      </c>
      <c r="CV54" s="28">
        <f t="shared" si="156"/>
        <v>0</v>
      </c>
      <c r="CW54" s="28">
        <f t="shared" si="157"/>
        <v>0</v>
      </c>
      <c r="CX54" s="28">
        <f t="shared" si="158"/>
        <v>0</v>
      </c>
      <c r="CY54" s="28">
        <f t="shared" si="159"/>
        <v>0</v>
      </c>
      <c r="CZ54" s="28">
        <f t="shared" si="160"/>
        <v>0</v>
      </c>
      <c r="DA54" s="28">
        <f t="shared" si="161"/>
        <v>0</v>
      </c>
      <c r="DB54" s="28">
        <f t="shared" si="162"/>
        <v>0</v>
      </c>
      <c r="DC54" s="28">
        <f t="shared" si="163"/>
        <v>0</v>
      </c>
      <c r="DD54" s="28">
        <f t="shared" si="164"/>
        <v>0</v>
      </c>
      <c r="DE54" s="28">
        <f t="shared" si="165"/>
        <v>0</v>
      </c>
      <c r="DF54" s="28">
        <f t="shared" si="166"/>
        <v>0</v>
      </c>
      <c r="DG54" s="28">
        <f t="shared" si="167"/>
        <v>0</v>
      </c>
      <c r="DH54" s="28">
        <f t="shared" si="168"/>
        <v>0</v>
      </c>
      <c r="DI54" s="28">
        <f t="shared" si="169"/>
        <v>0</v>
      </c>
      <c r="DJ54" s="28">
        <f t="shared" si="170"/>
        <v>0</v>
      </c>
      <c r="DK54" s="28">
        <f t="shared" si="171"/>
        <v>0</v>
      </c>
      <c r="DL54" s="28">
        <f t="shared" si="172"/>
        <v>0</v>
      </c>
      <c r="DM54" s="28">
        <f t="shared" si="173"/>
        <v>0</v>
      </c>
      <c r="DN54" s="28">
        <f t="shared" si="174"/>
        <v>0</v>
      </c>
      <c r="DO54" s="28">
        <f t="shared" si="175"/>
        <v>0</v>
      </c>
      <c r="DP54" s="28">
        <f t="shared" si="176"/>
        <v>0</v>
      </c>
      <c r="DQ54" s="28">
        <f t="shared" si="177"/>
        <v>0</v>
      </c>
      <c r="DR54" s="28">
        <f t="shared" si="178"/>
        <v>0</v>
      </c>
      <c r="DS54" s="28">
        <f t="shared" si="179"/>
        <v>0</v>
      </c>
      <c r="DT54" s="27">
        <f t="shared" si="180"/>
        <v>0</v>
      </c>
      <c r="DU54" s="27">
        <f t="shared" si="181"/>
        <v>0</v>
      </c>
      <c r="DV54" s="27">
        <f t="shared" si="182"/>
        <v>0</v>
      </c>
      <c r="DW54" s="27">
        <f t="shared" si="183"/>
        <v>0</v>
      </c>
      <c r="DX54" s="27">
        <f t="shared" si="184"/>
        <v>41</v>
      </c>
      <c r="DY54" s="1"/>
      <c r="DZ54" s="1"/>
      <c r="EA54" s="1"/>
      <c r="EB54" s="1"/>
      <c r="EC54" s="1"/>
      <c r="ED54" s="1"/>
      <c r="EE54" s="1"/>
      <c r="EF54" s="1"/>
      <c r="EG54" s="1"/>
      <c r="EH54" s="1"/>
    </row>
    <row r="55" spans="1:138" ht="12.75" customHeight="1">
      <c r="A55" s="1">
        <f t="shared" si="96"/>
        <v>47</v>
      </c>
      <c r="B55" s="1" t="s">
        <v>47</v>
      </c>
      <c r="C55" s="14"/>
      <c r="D55" s="23">
        <f>CS55-SUM($CU55:CHOOSE($CU$8,$CU55,$CV55,$CW55,$CX55,$CY55,$CZ55,$DA55,$DB55,$DC55,$DD55,$DE55,$DF55,$DG55,$DH55,$DI55,$DJ55,$DK55,$DL55,$DM55,$DN55,$DO55,$DP55,$DQ55,$DR55))</f>
        <v>41</v>
      </c>
      <c r="E55" s="14"/>
      <c r="F55" s="34">
        <v>0</v>
      </c>
      <c r="G55" s="38">
        <f t="shared" si="97"/>
        <v>0</v>
      </c>
      <c r="H55" s="32">
        <v>0</v>
      </c>
      <c r="I55" s="38">
        <f t="shared" si="98"/>
        <v>0</v>
      </c>
      <c r="J55" s="32">
        <v>0</v>
      </c>
      <c r="K55" s="38">
        <f t="shared" si="99"/>
        <v>0</v>
      </c>
      <c r="L55" s="32">
        <v>0</v>
      </c>
      <c r="M55" s="38">
        <f t="shared" si="100"/>
        <v>0</v>
      </c>
      <c r="N55" s="32">
        <v>0</v>
      </c>
      <c r="O55" s="38">
        <f t="shared" si="101"/>
        <v>0</v>
      </c>
      <c r="P55" s="32">
        <v>0</v>
      </c>
      <c r="Q55" s="38">
        <f t="shared" si="102"/>
        <v>0</v>
      </c>
      <c r="R55" s="32">
        <v>0</v>
      </c>
      <c r="S55" s="38">
        <f t="shared" si="103"/>
        <v>0</v>
      </c>
      <c r="T55" s="32">
        <v>0</v>
      </c>
      <c r="U55" s="38">
        <f t="shared" si="185"/>
        <v>0</v>
      </c>
      <c r="V55" s="32">
        <v>0</v>
      </c>
      <c r="W55" s="45">
        <f t="shared" si="104"/>
        <v>0</v>
      </c>
      <c r="X55" s="32">
        <v>0</v>
      </c>
      <c r="Y55" s="38">
        <f t="shared" si="105"/>
        <v>0</v>
      </c>
      <c r="Z55" s="32">
        <v>0</v>
      </c>
      <c r="AA55" s="38">
        <f t="shared" si="106"/>
        <v>0</v>
      </c>
      <c r="AB55" s="32">
        <v>0</v>
      </c>
      <c r="AC55" s="38">
        <f t="shared" si="107"/>
        <v>0</v>
      </c>
      <c r="AD55" s="32">
        <v>0</v>
      </c>
      <c r="AE55" s="38">
        <f t="shared" si="108"/>
        <v>0</v>
      </c>
      <c r="AF55" s="32">
        <v>0</v>
      </c>
      <c r="AG55" s="38">
        <f t="shared" si="109"/>
        <v>0</v>
      </c>
      <c r="AH55" s="32">
        <v>0</v>
      </c>
      <c r="AI55" s="38">
        <f t="shared" si="110"/>
        <v>0</v>
      </c>
      <c r="AJ55" s="32">
        <v>0</v>
      </c>
      <c r="AK55" s="38">
        <f t="shared" si="111"/>
        <v>0</v>
      </c>
      <c r="AL55" s="32">
        <v>0</v>
      </c>
      <c r="AM55" s="38">
        <f t="shared" si="112"/>
        <v>0</v>
      </c>
      <c r="AN55" s="32">
        <v>0</v>
      </c>
      <c r="AO55" s="38">
        <f t="shared" si="113"/>
        <v>0</v>
      </c>
      <c r="AP55" s="32">
        <v>0</v>
      </c>
      <c r="AQ55" s="38">
        <f t="shared" si="114"/>
        <v>0</v>
      </c>
      <c r="AR55" s="32">
        <v>0</v>
      </c>
      <c r="AS55" s="38">
        <f t="shared" si="115"/>
        <v>0</v>
      </c>
      <c r="AT55" s="32">
        <v>0</v>
      </c>
      <c r="AU55" s="38">
        <f t="shared" si="116"/>
        <v>0</v>
      </c>
      <c r="AV55" s="32">
        <v>0</v>
      </c>
      <c r="AW55" s="38">
        <f t="shared" si="117"/>
        <v>0</v>
      </c>
      <c r="AX55" s="32">
        <v>0</v>
      </c>
      <c r="AY55" s="38">
        <f t="shared" si="118"/>
        <v>0</v>
      </c>
      <c r="AZ55" s="32">
        <v>0</v>
      </c>
      <c r="BA55" s="38">
        <f t="shared" si="119"/>
        <v>0</v>
      </c>
      <c r="BB55" s="32">
        <v>0</v>
      </c>
      <c r="BC55" s="38">
        <f t="shared" si="120"/>
        <v>0</v>
      </c>
      <c r="BD55" s="32">
        <v>0</v>
      </c>
      <c r="BE55" s="38">
        <f t="shared" si="121"/>
        <v>0</v>
      </c>
      <c r="BF55" s="32">
        <v>0</v>
      </c>
      <c r="BG55" s="38">
        <f t="shared" si="122"/>
        <v>0</v>
      </c>
      <c r="BH55" s="32">
        <v>0</v>
      </c>
      <c r="BI55" s="38">
        <f t="shared" si="123"/>
        <v>0</v>
      </c>
      <c r="BJ55" s="32">
        <v>0</v>
      </c>
      <c r="BK55" s="38">
        <f t="shared" si="124"/>
        <v>0</v>
      </c>
      <c r="BL55" s="31">
        <v>10</v>
      </c>
      <c r="BM55" s="38">
        <f t="shared" si="95"/>
        <v>41</v>
      </c>
      <c r="BN55" s="24"/>
      <c r="BO55" s="25">
        <f t="shared" si="186"/>
        <v>0</v>
      </c>
      <c r="BP55" s="25">
        <f t="shared" si="125"/>
        <v>0</v>
      </c>
      <c r="BQ55" s="25">
        <f t="shared" si="126"/>
        <v>0</v>
      </c>
      <c r="BR55" s="25">
        <f t="shared" si="127"/>
        <v>0</v>
      </c>
      <c r="BS55" s="25">
        <f t="shared" si="128"/>
        <v>0</v>
      </c>
      <c r="BT55" s="25">
        <f t="shared" si="129"/>
        <v>0</v>
      </c>
      <c r="BU55" s="25">
        <f t="shared" si="130"/>
        <v>0</v>
      </c>
      <c r="BV55" s="25">
        <f t="shared" si="131"/>
        <v>0</v>
      </c>
      <c r="BW55" s="25">
        <f t="shared" si="132"/>
        <v>0</v>
      </c>
      <c r="BX55" s="25">
        <f t="shared" si="133"/>
        <v>0</v>
      </c>
      <c r="BY55" s="25">
        <f t="shared" si="134"/>
        <v>0</v>
      </c>
      <c r="BZ55" s="25">
        <f t="shared" si="135"/>
        <v>0</v>
      </c>
      <c r="CA55" s="25">
        <f t="shared" si="136"/>
        <v>0</v>
      </c>
      <c r="CB55" s="25">
        <f t="shared" si="137"/>
        <v>0</v>
      </c>
      <c r="CC55" s="25">
        <f t="shared" si="138"/>
        <v>0</v>
      </c>
      <c r="CD55" s="25">
        <f t="shared" si="139"/>
        <v>0</v>
      </c>
      <c r="CE55" s="25">
        <f t="shared" si="140"/>
        <v>0</v>
      </c>
      <c r="CF55" s="25">
        <f t="shared" si="141"/>
        <v>0</v>
      </c>
      <c r="CG55" s="25">
        <f t="shared" si="142"/>
        <v>0</v>
      </c>
      <c r="CH55" s="25">
        <f t="shared" si="143"/>
        <v>0</v>
      </c>
      <c r="CI55" s="25">
        <f t="shared" si="144"/>
        <v>0</v>
      </c>
      <c r="CJ55" s="25">
        <f t="shared" si="145"/>
        <v>0</v>
      </c>
      <c r="CK55" s="25">
        <f t="shared" si="146"/>
        <v>0</v>
      </c>
      <c r="CL55" s="25">
        <f t="shared" si="147"/>
        <v>0</v>
      </c>
      <c r="CM55" s="25">
        <f t="shared" si="148"/>
        <v>0</v>
      </c>
      <c r="CN55" s="25">
        <f t="shared" si="149"/>
        <v>0</v>
      </c>
      <c r="CO55" s="25">
        <f t="shared" si="150"/>
        <v>0</v>
      </c>
      <c r="CP55" s="25">
        <f t="shared" si="151"/>
        <v>0</v>
      </c>
      <c r="CQ55" s="25">
        <f t="shared" si="152"/>
        <v>0</v>
      </c>
      <c r="CR55" s="25">
        <f t="shared" si="153"/>
        <v>41</v>
      </c>
      <c r="CS55" s="26">
        <f t="shared" si="154"/>
        <v>41</v>
      </c>
      <c r="CT55" s="27"/>
      <c r="CU55" s="28">
        <f t="shared" si="155"/>
        <v>0</v>
      </c>
      <c r="CV55" s="28">
        <f t="shared" si="156"/>
        <v>0</v>
      </c>
      <c r="CW55" s="28">
        <f t="shared" si="157"/>
        <v>0</v>
      </c>
      <c r="CX55" s="28">
        <f t="shared" si="158"/>
        <v>0</v>
      </c>
      <c r="CY55" s="28">
        <f t="shared" si="159"/>
        <v>0</v>
      </c>
      <c r="CZ55" s="28">
        <f t="shared" si="160"/>
        <v>0</v>
      </c>
      <c r="DA55" s="28">
        <f t="shared" si="161"/>
        <v>0</v>
      </c>
      <c r="DB55" s="28">
        <f t="shared" si="162"/>
        <v>0</v>
      </c>
      <c r="DC55" s="28">
        <f t="shared" si="163"/>
        <v>0</v>
      </c>
      <c r="DD55" s="28">
        <f t="shared" si="164"/>
        <v>0</v>
      </c>
      <c r="DE55" s="28">
        <f t="shared" si="165"/>
        <v>0</v>
      </c>
      <c r="DF55" s="28">
        <f t="shared" si="166"/>
        <v>0</v>
      </c>
      <c r="DG55" s="28">
        <f t="shared" si="167"/>
        <v>0</v>
      </c>
      <c r="DH55" s="28">
        <f t="shared" si="168"/>
        <v>0</v>
      </c>
      <c r="DI55" s="28">
        <f t="shared" si="169"/>
        <v>0</v>
      </c>
      <c r="DJ55" s="28">
        <f t="shared" si="170"/>
        <v>0</v>
      </c>
      <c r="DK55" s="28">
        <f t="shared" si="171"/>
        <v>0</v>
      </c>
      <c r="DL55" s="28">
        <f t="shared" si="172"/>
        <v>0</v>
      </c>
      <c r="DM55" s="28">
        <f t="shared" si="173"/>
        <v>0</v>
      </c>
      <c r="DN55" s="28">
        <f t="shared" si="174"/>
        <v>0</v>
      </c>
      <c r="DO55" s="28">
        <f t="shared" si="175"/>
        <v>0</v>
      </c>
      <c r="DP55" s="28">
        <f t="shared" si="176"/>
        <v>0</v>
      </c>
      <c r="DQ55" s="28">
        <f t="shared" si="177"/>
        <v>0</v>
      </c>
      <c r="DR55" s="28">
        <f t="shared" si="178"/>
        <v>0</v>
      </c>
      <c r="DS55" s="28">
        <f t="shared" si="179"/>
        <v>0</v>
      </c>
      <c r="DT55" s="27">
        <f t="shared" si="180"/>
        <v>0</v>
      </c>
      <c r="DU55" s="27">
        <f t="shared" si="181"/>
        <v>0</v>
      </c>
      <c r="DV55" s="27">
        <f t="shared" si="182"/>
        <v>0</v>
      </c>
      <c r="DW55" s="27">
        <f t="shared" si="183"/>
        <v>0</v>
      </c>
      <c r="DX55" s="27">
        <f t="shared" si="184"/>
        <v>41</v>
      </c>
      <c r="DY55" s="1"/>
      <c r="DZ55" s="1"/>
      <c r="EA55" s="1"/>
      <c r="EB55" s="1"/>
      <c r="EC55" s="1"/>
      <c r="ED55" s="1"/>
      <c r="EE55" s="1"/>
      <c r="EF55" s="1"/>
      <c r="EG55" s="1"/>
      <c r="EH55" s="1"/>
    </row>
    <row r="56" spans="1:138" ht="12.75" customHeight="1">
      <c r="A56" s="1">
        <f t="shared" si="96"/>
        <v>48</v>
      </c>
      <c r="B56" s="33" t="s">
        <v>31</v>
      </c>
      <c r="C56" s="14"/>
      <c r="D56" s="23">
        <f>CS56-SUM($CU56:CHOOSE($CU$8,$CU56,$CV56,$CW56,$CX56,$CY56,$CZ56,$DA56,$DB56,$DC56,$DD56,$DE56,$DF56,$DG56,$DH56,$DI56,$DJ56,$DK56,$DL56,$DM56,$DN56,$DO56,$DP56,$DQ56,$DR56))</f>
        <v>40</v>
      </c>
      <c r="E56" s="14"/>
      <c r="F56" s="34">
        <v>0</v>
      </c>
      <c r="G56" s="38">
        <f t="shared" si="97"/>
        <v>0</v>
      </c>
      <c r="H56" s="32">
        <v>0</v>
      </c>
      <c r="I56" s="38">
        <f t="shared" si="98"/>
        <v>0</v>
      </c>
      <c r="J56" s="32">
        <v>0</v>
      </c>
      <c r="K56" s="38">
        <f t="shared" si="99"/>
        <v>0</v>
      </c>
      <c r="L56" s="32">
        <v>0</v>
      </c>
      <c r="M56" s="38">
        <f t="shared" si="100"/>
        <v>0</v>
      </c>
      <c r="N56" s="32">
        <v>0</v>
      </c>
      <c r="O56" s="38">
        <f t="shared" si="101"/>
        <v>0</v>
      </c>
      <c r="P56" s="32">
        <v>0</v>
      </c>
      <c r="Q56" s="38">
        <f t="shared" si="102"/>
        <v>0</v>
      </c>
      <c r="R56" s="32">
        <v>0</v>
      </c>
      <c r="S56" s="38">
        <f t="shared" si="103"/>
        <v>0</v>
      </c>
      <c r="T56" s="32">
        <v>0</v>
      </c>
      <c r="U56" s="38">
        <f t="shared" si="185"/>
        <v>0</v>
      </c>
      <c r="V56" s="32">
        <v>0</v>
      </c>
      <c r="W56" s="45">
        <f t="shared" si="104"/>
        <v>0</v>
      </c>
      <c r="X56" s="32">
        <v>0</v>
      </c>
      <c r="Y56" s="38">
        <f t="shared" si="105"/>
        <v>0</v>
      </c>
      <c r="Z56" s="32">
        <v>0</v>
      </c>
      <c r="AA56" s="38">
        <f t="shared" si="106"/>
        <v>0</v>
      </c>
      <c r="AB56" s="32">
        <v>0</v>
      </c>
      <c r="AC56" s="38">
        <f t="shared" si="107"/>
        <v>0</v>
      </c>
      <c r="AD56" s="32">
        <v>0</v>
      </c>
      <c r="AE56" s="38">
        <f t="shared" si="108"/>
        <v>0</v>
      </c>
      <c r="AF56" s="32">
        <v>0</v>
      </c>
      <c r="AG56" s="38">
        <f t="shared" si="109"/>
        <v>0</v>
      </c>
      <c r="AH56" s="32">
        <v>0</v>
      </c>
      <c r="AI56" s="38">
        <f t="shared" si="110"/>
        <v>0</v>
      </c>
      <c r="AJ56" s="32">
        <v>0</v>
      </c>
      <c r="AK56" s="38">
        <f t="shared" si="111"/>
        <v>0</v>
      </c>
      <c r="AL56" s="32">
        <v>0</v>
      </c>
      <c r="AM56" s="38">
        <f t="shared" si="112"/>
        <v>0</v>
      </c>
      <c r="AN56" s="32">
        <v>0</v>
      </c>
      <c r="AO56" s="38">
        <f t="shared" si="113"/>
        <v>0</v>
      </c>
      <c r="AP56" s="32">
        <v>0</v>
      </c>
      <c r="AQ56" s="38">
        <f t="shared" si="114"/>
        <v>0</v>
      </c>
      <c r="AR56" s="32">
        <v>0</v>
      </c>
      <c r="AS56" s="38">
        <f t="shared" si="115"/>
        <v>0</v>
      </c>
      <c r="AT56" s="32">
        <v>0</v>
      </c>
      <c r="AU56" s="38">
        <f t="shared" si="116"/>
        <v>0</v>
      </c>
      <c r="AV56" s="32">
        <v>0</v>
      </c>
      <c r="AW56" s="38">
        <f t="shared" si="117"/>
        <v>0</v>
      </c>
      <c r="AX56" s="32">
        <v>0</v>
      </c>
      <c r="AY56" s="38">
        <f t="shared" si="118"/>
        <v>0</v>
      </c>
      <c r="AZ56" s="32">
        <v>0</v>
      </c>
      <c r="BA56" s="38">
        <f t="shared" si="119"/>
        <v>0</v>
      </c>
      <c r="BB56" s="32">
        <v>0</v>
      </c>
      <c r="BC56" s="38">
        <f t="shared" si="120"/>
        <v>0</v>
      </c>
      <c r="BD56" s="32">
        <v>0</v>
      </c>
      <c r="BE56" s="38">
        <f t="shared" si="121"/>
        <v>0</v>
      </c>
      <c r="BF56" s="32">
        <v>0</v>
      </c>
      <c r="BG56" s="38">
        <f t="shared" si="122"/>
        <v>0</v>
      </c>
      <c r="BH56" s="32">
        <v>0</v>
      </c>
      <c r="BI56" s="38">
        <f t="shared" si="123"/>
        <v>0</v>
      </c>
      <c r="BJ56" s="32">
        <v>0</v>
      </c>
      <c r="BK56" s="38">
        <f t="shared" si="124"/>
        <v>0</v>
      </c>
      <c r="BL56" s="29">
        <v>11</v>
      </c>
      <c r="BM56" s="38">
        <f t="shared" ref="BM56:BM72" si="187">IF(BL56=0,0,51-BL56)</f>
        <v>40</v>
      </c>
      <c r="BN56" s="24"/>
      <c r="BO56" s="25">
        <f t="shared" si="186"/>
        <v>0</v>
      </c>
      <c r="BP56" s="25">
        <f t="shared" si="125"/>
        <v>0</v>
      </c>
      <c r="BQ56" s="25">
        <f t="shared" si="126"/>
        <v>0</v>
      </c>
      <c r="BR56" s="25">
        <f t="shared" si="127"/>
        <v>0</v>
      </c>
      <c r="BS56" s="25">
        <f t="shared" si="128"/>
        <v>0</v>
      </c>
      <c r="BT56" s="25">
        <f t="shared" si="129"/>
        <v>0</v>
      </c>
      <c r="BU56" s="25">
        <f t="shared" si="130"/>
        <v>0</v>
      </c>
      <c r="BV56" s="25">
        <f t="shared" si="131"/>
        <v>0</v>
      </c>
      <c r="BW56" s="25">
        <f t="shared" si="132"/>
        <v>0</v>
      </c>
      <c r="BX56" s="25">
        <f t="shared" si="133"/>
        <v>0</v>
      </c>
      <c r="BY56" s="25">
        <f t="shared" si="134"/>
        <v>0</v>
      </c>
      <c r="BZ56" s="25">
        <f t="shared" si="135"/>
        <v>0</v>
      </c>
      <c r="CA56" s="25">
        <f t="shared" si="136"/>
        <v>0</v>
      </c>
      <c r="CB56" s="25">
        <f t="shared" si="137"/>
        <v>0</v>
      </c>
      <c r="CC56" s="25">
        <f t="shared" si="138"/>
        <v>0</v>
      </c>
      <c r="CD56" s="25">
        <f t="shared" si="139"/>
        <v>0</v>
      </c>
      <c r="CE56" s="25">
        <f t="shared" si="140"/>
        <v>0</v>
      </c>
      <c r="CF56" s="25">
        <f t="shared" si="141"/>
        <v>0</v>
      </c>
      <c r="CG56" s="25">
        <f t="shared" si="142"/>
        <v>0</v>
      </c>
      <c r="CH56" s="25">
        <f t="shared" si="143"/>
        <v>0</v>
      </c>
      <c r="CI56" s="25">
        <f t="shared" si="144"/>
        <v>0</v>
      </c>
      <c r="CJ56" s="25">
        <f t="shared" si="145"/>
        <v>0</v>
      </c>
      <c r="CK56" s="25">
        <f t="shared" si="146"/>
        <v>0</v>
      </c>
      <c r="CL56" s="25">
        <f t="shared" si="147"/>
        <v>0</v>
      </c>
      <c r="CM56" s="25">
        <f t="shared" si="148"/>
        <v>0</v>
      </c>
      <c r="CN56" s="25">
        <f t="shared" si="149"/>
        <v>0</v>
      </c>
      <c r="CO56" s="25">
        <f t="shared" si="150"/>
        <v>0</v>
      </c>
      <c r="CP56" s="25">
        <f t="shared" si="151"/>
        <v>0</v>
      </c>
      <c r="CQ56" s="25">
        <f t="shared" si="152"/>
        <v>0</v>
      </c>
      <c r="CR56" s="25">
        <f t="shared" si="153"/>
        <v>40</v>
      </c>
      <c r="CS56" s="26">
        <f t="shared" si="154"/>
        <v>40</v>
      </c>
      <c r="CT56" s="27"/>
      <c r="CU56" s="28">
        <f t="shared" si="155"/>
        <v>0</v>
      </c>
      <c r="CV56" s="28">
        <f t="shared" si="156"/>
        <v>0</v>
      </c>
      <c r="CW56" s="28">
        <f t="shared" si="157"/>
        <v>0</v>
      </c>
      <c r="CX56" s="28">
        <f t="shared" si="158"/>
        <v>0</v>
      </c>
      <c r="CY56" s="28">
        <f t="shared" si="159"/>
        <v>0</v>
      </c>
      <c r="CZ56" s="28">
        <f t="shared" si="160"/>
        <v>0</v>
      </c>
      <c r="DA56" s="28">
        <f t="shared" si="161"/>
        <v>0</v>
      </c>
      <c r="DB56" s="28">
        <f t="shared" si="162"/>
        <v>0</v>
      </c>
      <c r="DC56" s="28">
        <f t="shared" si="163"/>
        <v>0</v>
      </c>
      <c r="DD56" s="28">
        <f t="shared" si="164"/>
        <v>0</v>
      </c>
      <c r="DE56" s="28">
        <f t="shared" si="165"/>
        <v>0</v>
      </c>
      <c r="DF56" s="28">
        <f t="shared" si="166"/>
        <v>0</v>
      </c>
      <c r="DG56" s="28">
        <f t="shared" si="167"/>
        <v>0</v>
      </c>
      <c r="DH56" s="28">
        <f t="shared" si="168"/>
        <v>0</v>
      </c>
      <c r="DI56" s="28">
        <f t="shared" si="169"/>
        <v>0</v>
      </c>
      <c r="DJ56" s="28">
        <f t="shared" si="170"/>
        <v>0</v>
      </c>
      <c r="DK56" s="28">
        <f t="shared" si="171"/>
        <v>0</v>
      </c>
      <c r="DL56" s="28">
        <f t="shared" si="172"/>
        <v>0</v>
      </c>
      <c r="DM56" s="28">
        <f t="shared" si="173"/>
        <v>0</v>
      </c>
      <c r="DN56" s="28">
        <f t="shared" si="174"/>
        <v>0</v>
      </c>
      <c r="DO56" s="28">
        <f t="shared" si="175"/>
        <v>0</v>
      </c>
      <c r="DP56" s="28">
        <f t="shared" si="176"/>
        <v>0</v>
      </c>
      <c r="DQ56" s="28">
        <f t="shared" si="177"/>
        <v>0</v>
      </c>
      <c r="DR56" s="28">
        <f t="shared" si="178"/>
        <v>0</v>
      </c>
      <c r="DS56" s="28">
        <f t="shared" si="179"/>
        <v>0</v>
      </c>
      <c r="DT56" s="27">
        <f t="shared" si="180"/>
        <v>0</v>
      </c>
      <c r="DU56" s="27">
        <f t="shared" si="181"/>
        <v>0</v>
      </c>
      <c r="DV56" s="27">
        <f t="shared" si="182"/>
        <v>0</v>
      </c>
      <c r="DW56" s="27">
        <f t="shared" si="183"/>
        <v>0</v>
      </c>
      <c r="DX56" s="27">
        <f t="shared" si="184"/>
        <v>40</v>
      </c>
      <c r="DY56" s="1"/>
      <c r="DZ56" s="1"/>
      <c r="EA56" s="1"/>
      <c r="EB56" s="1"/>
      <c r="EC56" s="1"/>
      <c r="ED56" s="1"/>
      <c r="EE56" s="1"/>
      <c r="EF56" s="1"/>
      <c r="EG56" s="1"/>
      <c r="EH56" s="1"/>
    </row>
    <row r="57" spans="1:138" ht="12.75" customHeight="1">
      <c r="A57" s="1">
        <f t="shared" si="96"/>
        <v>49</v>
      </c>
      <c r="B57" s="36" t="s">
        <v>39</v>
      </c>
      <c r="C57" s="14"/>
      <c r="D57" s="23">
        <f>CS57-SUM($CU57:CHOOSE($CU$8,$CU57,$CV57,$CW57,$CX57,$CY57,$CZ57,$DA57,$DB57,$DC57,$DD57,$DE57,$DF57,$DG57,$DH57,$DI57,$DJ57,$DK57,$DL57,$DM57,$DN57,$DO57,$DP57,$DQ57,$DR57))</f>
        <v>39</v>
      </c>
      <c r="E57" s="14"/>
      <c r="F57" s="34">
        <v>0</v>
      </c>
      <c r="G57" s="38">
        <f t="shared" si="97"/>
        <v>0</v>
      </c>
      <c r="H57" s="32">
        <v>0</v>
      </c>
      <c r="I57" s="38">
        <f t="shared" si="98"/>
        <v>0</v>
      </c>
      <c r="J57" s="32">
        <v>0</v>
      </c>
      <c r="K57" s="38">
        <f t="shared" si="99"/>
        <v>0</v>
      </c>
      <c r="L57" s="32">
        <v>0</v>
      </c>
      <c r="M57" s="38">
        <f t="shared" si="100"/>
        <v>0</v>
      </c>
      <c r="N57" s="32">
        <v>0</v>
      </c>
      <c r="O57" s="38">
        <f t="shared" si="101"/>
        <v>0</v>
      </c>
      <c r="P57" s="32">
        <v>0</v>
      </c>
      <c r="Q57" s="38">
        <f t="shared" si="102"/>
        <v>0</v>
      </c>
      <c r="R57" s="32">
        <v>0</v>
      </c>
      <c r="S57" s="38">
        <f t="shared" si="103"/>
        <v>0</v>
      </c>
      <c r="T57" s="32">
        <v>0</v>
      </c>
      <c r="U57" s="38">
        <f t="shared" si="185"/>
        <v>0</v>
      </c>
      <c r="V57" s="32">
        <v>0</v>
      </c>
      <c r="W57" s="45">
        <f t="shared" si="104"/>
        <v>0</v>
      </c>
      <c r="X57" s="32">
        <v>0</v>
      </c>
      <c r="Y57" s="38">
        <f t="shared" si="105"/>
        <v>0</v>
      </c>
      <c r="Z57" s="32">
        <v>0</v>
      </c>
      <c r="AA57" s="38">
        <f t="shared" si="106"/>
        <v>0</v>
      </c>
      <c r="AB57" s="32">
        <v>0</v>
      </c>
      <c r="AC57" s="38">
        <f t="shared" si="107"/>
        <v>0</v>
      </c>
      <c r="AD57" s="32">
        <v>0</v>
      </c>
      <c r="AE57" s="38">
        <f t="shared" si="108"/>
        <v>0</v>
      </c>
      <c r="AF57" s="32">
        <v>0</v>
      </c>
      <c r="AG57" s="38">
        <f t="shared" si="109"/>
        <v>0</v>
      </c>
      <c r="AH57" s="32">
        <v>0</v>
      </c>
      <c r="AI57" s="38">
        <f t="shared" si="110"/>
        <v>0</v>
      </c>
      <c r="AJ57" s="32">
        <v>0</v>
      </c>
      <c r="AK57" s="38">
        <f t="shared" si="111"/>
        <v>0</v>
      </c>
      <c r="AL57" s="32">
        <v>0</v>
      </c>
      <c r="AM57" s="38">
        <f t="shared" si="112"/>
        <v>0</v>
      </c>
      <c r="AN57" s="32">
        <v>0</v>
      </c>
      <c r="AO57" s="38">
        <f t="shared" si="113"/>
        <v>0</v>
      </c>
      <c r="AP57" s="32">
        <v>0</v>
      </c>
      <c r="AQ57" s="38">
        <f t="shared" si="114"/>
        <v>0</v>
      </c>
      <c r="AR57" s="32">
        <v>0</v>
      </c>
      <c r="AS57" s="38">
        <f t="shared" si="115"/>
        <v>0</v>
      </c>
      <c r="AT57" s="32">
        <v>0</v>
      </c>
      <c r="AU57" s="38">
        <f t="shared" si="116"/>
        <v>0</v>
      </c>
      <c r="AV57" s="32">
        <v>0</v>
      </c>
      <c r="AW57" s="38">
        <f t="shared" si="117"/>
        <v>0</v>
      </c>
      <c r="AX57" s="32">
        <v>0</v>
      </c>
      <c r="AY57" s="38">
        <f t="shared" si="118"/>
        <v>0</v>
      </c>
      <c r="AZ57" s="32">
        <v>0</v>
      </c>
      <c r="BA57" s="38">
        <f t="shared" si="119"/>
        <v>0</v>
      </c>
      <c r="BB57" s="32">
        <v>0</v>
      </c>
      <c r="BC57" s="38">
        <f t="shared" si="120"/>
        <v>0</v>
      </c>
      <c r="BD57" s="32">
        <v>0</v>
      </c>
      <c r="BE57" s="38">
        <f t="shared" si="121"/>
        <v>0</v>
      </c>
      <c r="BF57" s="32">
        <v>0</v>
      </c>
      <c r="BG57" s="38">
        <f t="shared" si="122"/>
        <v>0</v>
      </c>
      <c r="BH57" s="32">
        <v>0</v>
      </c>
      <c r="BI57" s="38">
        <f t="shared" si="123"/>
        <v>0</v>
      </c>
      <c r="BJ57" s="32">
        <v>0</v>
      </c>
      <c r="BK57" s="38">
        <f t="shared" si="124"/>
        <v>0</v>
      </c>
      <c r="BL57" s="30">
        <v>12</v>
      </c>
      <c r="BM57" s="38">
        <f t="shared" si="187"/>
        <v>39</v>
      </c>
      <c r="BN57" s="24"/>
      <c r="BO57" s="25">
        <f t="shared" si="186"/>
        <v>0</v>
      </c>
      <c r="BP57" s="25">
        <f t="shared" si="125"/>
        <v>0</v>
      </c>
      <c r="BQ57" s="25">
        <f t="shared" si="126"/>
        <v>0</v>
      </c>
      <c r="BR57" s="25">
        <f t="shared" si="127"/>
        <v>0</v>
      </c>
      <c r="BS57" s="25">
        <f t="shared" si="128"/>
        <v>0</v>
      </c>
      <c r="BT57" s="25">
        <f t="shared" si="129"/>
        <v>0</v>
      </c>
      <c r="BU57" s="25">
        <f t="shared" si="130"/>
        <v>0</v>
      </c>
      <c r="BV57" s="25">
        <f t="shared" si="131"/>
        <v>0</v>
      </c>
      <c r="BW57" s="25">
        <f t="shared" si="132"/>
        <v>0</v>
      </c>
      <c r="BX57" s="25">
        <f t="shared" si="133"/>
        <v>0</v>
      </c>
      <c r="BY57" s="25">
        <f t="shared" si="134"/>
        <v>0</v>
      </c>
      <c r="BZ57" s="25">
        <f t="shared" si="135"/>
        <v>0</v>
      </c>
      <c r="CA57" s="25">
        <f t="shared" si="136"/>
        <v>0</v>
      </c>
      <c r="CB57" s="25">
        <f t="shared" si="137"/>
        <v>0</v>
      </c>
      <c r="CC57" s="25">
        <f t="shared" si="138"/>
        <v>0</v>
      </c>
      <c r="CD57" s="25">
        <f t="shared" si="139"/>
        <v>0</v>
      </c>
      <c r="CE57" s="25">
        <f t="shared" si="140"/>
        <v>0</v>
      </c>
      <c r="CF57" s="25">
        <f t="shared" si="141"/>
        <v>0</v>
      </c>
      <c r="CG57" s="25">
        <f t="shared" si="142"/>
        <v>0</v>
      </c>
      <c r="CH57" s="25">
        <f t="shared" si="143"/>
        <v>0</v>
      </c>
      <c r="CI57" s="25">
        <f t="shared" si="144"/>
        <v>0</v>
      </c>
      <c r="CJ57" s="25">
        <f t="shared" si="145"/>
        <v>0</v>
      </c>
      <c r="CK57" s="25">
        <f t="shared" si="146"/>
        <v>0</v>
      </c>
      <c r="CL57" s="25">
        <f t="shared" si="147"/>
        <v>0</v>
      </c>
      <c r="CM57" s="25">
        <f t="shared" si="148"/>
        <v>0</v>
      </c>
      <c r="CN57" s="25">
        <f t="shared" si="149"/>
        <v>0</v>
      </c>
      <c r="CO57" s="25">
        <f t="shared" si="150"/>
        <v>0</v>
      </c>
      <c r="CP57" s="25">
        <f t="shared" si="151"/>
        <v>0</v>
      </c>
      <c r="CQ57" s="25">
        <f t="shared" si="152"/>
        <v>0</v>
      </c>
      <c r="CR57" s="25">
        <f t="shared" si="153"/>
        <v>39</v>
      </c>
      <c r="CS57" s="26">
        <f t="shared" si="154"/>
        <v>39</v>
      </c>
      <c r="CT57" s="27"/>
      <c r="CU57" s="28">
        <f t="shared" si="155"/>
        <v>0</v>
      </c>
      <c r="CV57" s="28">
        <f t="shared" si="156"/>
        <v>0</v>
      </c>
      <c r="CW57" s="28">
        <f t="shared" si="157"/>
        <v>0</v>
      </c>
      <c r="CX57" s="28">
        <f t="shared" si="158"/>
        <v>0</v>
      </c>
      <c r="CY57" s="28">
        <f t="shared" si="159"/>
        <v>0</v>
      </c>
      <c r="CZ57" s="28">
        <f t="shared" si="160"/>
        <v>0</v>
      </c>
      <c r="DA57" s="28">
        <f t="shared" si="161"/>
        <v>0</v>
      </c>
      <c r="DB57" s="28">
        <f t="shared" si="162"/>
        <v>0</v>
      </c>
      <c r="DC57" s="28">
        <f t="shared" si="163"/>
        <v>0</v>
      </c>
      <c r="DD57" s="28">
        <f t="shared" si="164"/>
        <v>0</v>
      </c>
      <c r="DE57" s="28">
        <f t="shared" si="165"/>
        <v>0</v>
      </c>
      <c r="DF57" s="28">
        <f t="shared" si="166"/>
        <v>0</v>
      </c>
      <c r="DG57" s="28">
        <f t="shared" si="167"/>
        <v>0</v>
      </c>
      <c r="DH57" s="28">
        <f t="shared" si="168"/>
        <v>0</v>
      </c>
      <c r="DI57" s="28">
        <f t="shared" si="169"/>
        <v>0</v>
      </c>
      <c r="DJ57" s="28">
        <f t="shared" si="170"/>
        <v>0</v>
      </c>
      <c r="DK57" s="28">
        <f t="shared" si="171"/>
        <v>0</v>
      </c>
      <c r="DL57" s="28">
        <f t="shared" si="172"/>
        <v>0</v>
      </c>
      <c r="DM57" s="28">
        <f t="shared" si="173"/>
        <v>0</v>
      </c>
      <c r="DN57" s="28">
        <f t="shared" si="174"/>
        <v>0</v>
      </c>
      <c r="DO57" s="28">
        <f t="shared" si="175"/>
        <v>0</v>
      </c>
      <c r="DP57" s="28">
        <f t="shared" si="176"/>
        <v>0</v>
      </c>
      <c r="DQ57" s="28">
        <f t="shared" si="177"/>
        <v>0</v>
      </c>
      <c r="DR57" s="28">
        <f t="shared" si="178"/>
        <v>0</v>
      </c>
      <c r="DS57" s="28">
        <f t="shared" si="179"/>
        <v>0</v>
      </c>
      <c r="DT57" s="27">
        <f t="shared" si="180"/>
        <v>0</v>
      </c>
      <c r="DU57" s="27">
        <f t="shared" si="181"/>
        <v>0</v>
      </c>
      <c r="DV57" s="27">
        <f t="shared" si="182"/>
        <v>0</v>
      </c>
      <c r="DW57" s="27">
        <f t="shared" si="183"/>
        <v>0</v>
      </c>
      <c r="DX57" s="27">
        <f t="shared" si="184"/>
        <v>39</v>
      </c>
      <c r="DY57" s="1"/>
      <c r="DZ57" s="1"/>
      <c r="EA57" s="1"/>
      <c r="EB57" s="1"/>
      <c r="EC57" s="1"/>
      <c r="ED57" s="1"/>
      <c r="EE57" s="1"/>
      <c r="EF57" s="1"/>
      <c r="EG57" s="1"/>
      <c r="EH57" s="1"/>
    </row>
    <row r="58" spans="1:138" ht="12.75" customHeight="1">
      <c r="A58" s="1">
        <f t="shared" si="96"/>
        <v>50</v>
      </c>
      <c r="B58" s="36" t="s">
        <v>69</v>
      </c>
      <c r="C58" s="14"/>
      <c r="D58" s="23">
        <f>CS58-SUM($CU58:CHOOSE($CU$8,$CU58,$CV58,$CW58,$CX58,$CY58,$CZ58,$DA58,$DB58,$DC58,$DD58,$DE58,$DF58,$DG58,$DH58,$DI58,$DJ58,$DK58,$DL58,$DM58,$DN58,$DO58,$DP58,$DQ58,$DR58))</f>
        <v>38</v>
      </c>
      <c r="E58" s="14"/>
      <c r="F58" s="34">
        <v>0</v>
      </c>
      <c r="G58" s="38">
        <f t="shared" si="97"/>
        <v>0</v>
      </c>
      <c r="H58" s="32">
        <v>0</v>
      </c>
      <c r="I58" s="38">
        <f t="shared" si="98"/>
        <v>0</v>
      </c>
      <c r="J58" s="32">
        <v>0</v>
      </c>
      <c r="K58" s="38">
        <f t="shared" si="99"/>
        <v>0</v>
      </c>
      <c r="L58" s="32">
        <v>0</v>
      </c>
      <c r="M58" s="38">
        <f t="shared" si="100"/>
        <v>0</v>
      </c>
      <c r="N58" s="32">
        <v>0</v>
      </c>
      <c r="O58" s="38">
        <f t="shared" si="101"/>
        <v>0</v>
      </c>
      <c r="P58" s="32">
        <v>0</v>
      </c>
      <c r="Q58" s="38">
        <f t="shared" si="102"/>
        <v>0</v>
      </c>
      <c r="R58" s="32">
        <v>0</v>
      </c>
      <c r="S58" s="38">
        <f t="shared" si="103"/>
        <v>0</v>
      </c>
      <c r="T58" s="32">
        <v>0</v>
      </c>
      <c r="U58" s="38">
        <f t="shared" si="185"/>
        <v>0</v>
      </c>
      <c r="V58" s="32">
        <v>0</v>
      </c>
      <c r="W58" s="45">
        <f t="shared" si="104"/>
        <v>0</v>
      </c>
      <c r="X58" s="32">
        <v>0</v>
      </c>
      <c r="Y58" s="38">
        <f t="shared" si="105"/>
        <v>0</v>
      </c>
      <c r="Z58" s="32">
        <v>0</v>
      </c>
      <c r="AA58" s="38">
        <f t="shared" si="106"/>
        <v>0</v>
      </c>
      <c r="AB58" s="32">
        <v>0</v>
      </c>
      <c r="AC58" s="38">
        <f t="shared" si="107"/>
        <v>0</v>
      </c>
      <c r="AD58" s="32">
        <v>0</v>
      </c>
      <c r="AE58" s="38">
        <f t="shared" si="108"/>
        <v>0</v>
      </c>
      <c r="AF58" s="32">
        <v>0</v>
      </c>
      <c r="AG58" s="38">
        <f t="shared" si="109"/>
        <v>0</v>
      </c>
      <c r="AH58" s="32">
        <v>0</v>
      </c>
      <c r="AI58" s="38">
        <f t="shared" si="110"/>
        <v>0</v>
      </c>
      <c r="AJ58" s="32">
        <v>0</v>
      </c>
      <c r="AK58" s="38">
        <f t="shared" si="111"/>
        <v>0</v>
      </c>
      <c r="AL58" s="32">
        <v>0</v>
      </c>
      <c r="AM58" s="38">
        <f t="shared" si="112"/>
        <v>0</v>
      </c>
      <c r="AN58" s="32">
        <v>0</v>
      </c>
      <c r="AO58" s="38">
        <f t="shared" si="113"/>
        <v>0</v>
      </c>
      <c r="AP58" s="32">
        <v>0</v>
      </c>
      <c r="AQ58" s="38">
        <f t="shared" si="114"/>
        <v>0</v>
      </c>
      <c r="AR58" s="32">
        <v>0</v>
      </c>
      <c r="AS58" s="38">
        <f t="shared" si="115"/>
        <v>0</v>
      </c>
      <c r="AT58" s="32">
        <v>0</v>
      </c>
      <c r="AU58" s="38">
        <f t="shared" si="116"/>
        <v>0</v>
      </c>
      <c r="AV58" s="32">
        <v>0</v>
      </c>
      <c r="AW58" s="38">
        <f t="shared" si="117"/>
        <v>0</v>
      </c>
      <c r="AX58" s="32">
        <v>0</v>
      </c>
      <c r="AY58" s="38">
        <f t="shared" si="118"/>
        <v>0</v>
      </c>
      <c r="AZ58" s="32">
        <v>0</v>
      </c>
      <c r="BA58" s="38">
        <f t="shared" si="119"/>
        <v>0</v>
      </c>
      <c r="BB58" s="32">
        <v>0</v>
      </c>
      <c r="BC58" s="38">
        <f t="shared" si="120"/>
        <v>0</v>
      </c>
      <c r="BD58" s="32">
        <v>0</v>
      </c>
      <c r="BE58" s="38">
        <f t="shared" si="121"/>
        <v>0</v>
      </c>
      <c r="BF58" s="32">
        <v>0</v>
      </c>
      <c r="BG58" s="38">
        <f t="shared" si="122"/>
        <v>0</v>
      </c>
      <c r="BH58" s="32">
        <v>0</v>
      </c>
      <c r="BI58" s="38">
        <f t="shared" si="123"/>
        <v>0</v>
      </c>
      <c r="BJ58" s="32">
        <v>0</v>
      </c>
      <c r="BK58" s="38">
        <f t="shared" si="124"/>
        <v>0</v>
      </c>
      <c r="BL58" s="31">
        <v>13</v>
      </c>
      <c r="BM58" s="38">
        <f t="shared" si="187"/>
        <v>38</v>
      </c>
      <c r="BN58" s="24"/>
      <c r="BO58" s="25">
        <f t="shared" si="186"/>
        <v>0</v>
      </c>
      <c r="BP58" s="25">
        <f t="shared" si="125"/>
        <v>0</v>
      </c>
      <c r="BQ58" s="25">
        <f t="shared" si="126"/>
        <v>0</v>
      </c>
      <c r="BR58" s="25">
        <f t="shared" si="127"/>
        <v>0</v>
      </c>
      <c r="BS58" s="25">
        <f t="shared" si="128"/>
        <v>0</v>
      </c>
      <c r="BT58" s="25">
        <f t="shared" si="129"/>
        <v>0</v>
      </c>
      <c r="BU58" s="25">
        <f t="shared" si="130"/>
        <v>0</v>
      </c>
      <c r="BV58" s="25">
        <f t="shared" si="131"/>
        <v>0</v>
      </c>
      <c r="BW58" s="25">
        <f t="shared" si="132"/>
        <v>0</v>
      </c>
      <c r="BX58" s="25">
        <f t="shared" si="133"/>
        <v>0</v>
      </c>
      <c r="BY58" s="25">
        <f t="shared" si="134"/>
        <v>0</v>
      </c>
      <c r="BZ58" s="25">
        <f t="shared" si="135"/>
        <v>0</v>
      </c>
      <c r="CA58" s="25">
        <f t="shared" si="136"/>
        <v>0</v>
      </c>
      <c r="CB58" s="25">
        <f t="shared" si="137"/>
        <v>0</v>
      </c>
      <c r="CC58" s="25">
        <f t="shared" si="138"/>
        <v>0</v>
      </c>
      <c r="CD58" s="25">
        <f t="shared" si="139"/>
        <v>0</v>
      </c>
      <c r="CE58" s="25">
        <f t="shared" si="140"/>
        <v>0</v>
      </c>
      <c r="CF58" s="25">
        <f t="shared" si="141"/>
        <v>0</v>
      </c>
      <c r="CG58" s="25">
        <f t="shared" si="142"/>
        <v>0</v>
      </c>
      <c r="CH58" s="25">
        <f t="shared" si="143"/>
        <v>0</v>
      </c>
      <c r="CI58" s="25">
        <f t="shared" si="144"/>
        <v>0</v>
      </c>
      <c r="CJ58" s="25">
        <f t="shared" si="145"/>
        <v>0</v>
      </c>
      <c r="CK58" s="25">
        <f t="shared" si="146"/>
        <v>0</v>
      </c>
      <c r="CL58" s="25">
        <f t="shared" si="147"/>
        <v>0</v>
      </c>
      <c r="CM58" s="25">
        <f t="shared" si="148"/>
        <v>0</v>
      </c>
      <c r="CN58" s="25">
        <f t="shared" si="149"/>
        <v>0</v>
      </c>
      <c r="CO58" s="25">
        <f t="shared" si="150"/>
        <v>0</v>
      </c>
      <c r="CP58" s="25">
        <f t="shared" si="151"/>
        <v>0</v>
      </c>
      <c r="CQ58" s="25">
        <f t="shared" si="152"/>
        <v>0</v>
      </c>
      <c r="CR58" s="25">
        <f t="shared" si="153"/>
        <v>38</v>
      </c>
      <c r="CS58" s="26">
        <f t="shared" si="154"/>
        <v>38</v>
      </c>
      <c r="CT58" s="27"/>
      <c r="CU58" s="28">
        <f t="shared" si="155"/>
        <v>0</v>
      </c>
      <c r="CV58" s="28">
        <f t="shared" si="156"/>
        <v>0</v>
      </c>
      <c r="CW58" s="28">
        <f t="shared" si="157"/>
        <v>0</v>
      </c>
      <c r="CX58" s="28">
        <f t="shared" si="158"/>
        <v>0</v>
      </c>
      <c r="CY58" s="28">
        <f t="shared" si="159"/>
        <v>0</v>
      </c>
      <c r="CZ58" s="28">
        <f t="shared" si="160"/>
        <v>0</v>
      </c>
      <c r="DA58" s="28">
        <f t="shared" si="161"/>
        <v>0</v>
      </c>
      <c r="DB58" s="28">
        <f t="shared" si="162"/>
        <v>0</v>
      </c>
      <c r="DC58" s="28">
        <f t="shared" si="163"/>
        <v>0</v>
      </c>
      <c r="DD58" s="28">
        <f t="shared" si="164"/>
        <v>0</v>
      </c>
      <c r="DE58" s="28">
        <f t="shared" si="165"/>
        <v>0</v>
      </c>
      <c r="DF58" s="28">
        <f t="shared" si="166"/>
        <v>0</v>
      </c>
      <c r="DG58" s="28">
        <f t="shared" si="167"/>
        <v>0</v>
      </c>
      <c r="DH58" s="28">
        <f t="shared" si="168"/>
        <v>0</v>
      </c>
      <c r="DI58" s="28">
        <f t="shared" si="169"/>
        <v>0</v>
      </c>
      <c r="DJ58" s="28">
        <f t="shared" si="170"/>
        <v>0</v>
      </c>
      <c r="DK58" s="28">
        <f t="shared" si="171"/>
        <v>0</v>
      </c>
      <c r="DL58" s="28">
        <f t="shared" si="172"/>
        <v>0</v>
      </c>
      <c r="DM58" s="28">
        <f t="shared" si="173"/>
        <v>0</v>
      </c>
      <c r="DN58" s="28">
        <f t="shared" si="174"/>
        <v>0</v>
      </c>
      <c r="DO58" s="28">
        <f t="shared" si="175"/>
        <v>0</v>
      </c>
      <c r="DP58" s="28">
        <f t="shared" si="176"/>
        <v>0</v>
      </c>
      <c r="DQ58" s="28">
        <f t="shared" si="177"/>
        <v>0</v>
      </c>
      <c r="DR58" s="28">
        <f t="shared" si="178"/>
        <v>0</v>
      </c>
      <c r="DS58" s="28">
        <f t="shared" si="179"/>
        <v>0</v>
      </c>
      <c r="DT58" s="27">
        <f t="shared" si="180"/>
        <v>0</v>
      </c>
      <c r="DU58" s="27">
        <f t="shared" si="181"/>
        <v>0</v>
      </c>
      <c r="DV58" s="27">
        <f t="shared" si="182"/>
        <v>0</v>
      </c>
      <c r="DW58" s="27">
        <f t="shared" si="183"/>
        <v>0</v>
      </c>
      <c r="DX58" s="27">
        <f t="shared" si="184"/>
        <v>38</v>
      </c>
      <c r="DY58" s="1"/>
      <c r="DZ58" s="1"/>
      <c r="EA58" s="1"/>
      <c r="EB58" s="1"/>
      <c r="EC58" s="1"/>
      <c r="ED58" s="1"/>
      <c r="EE58" s="1"/>
      <c r="EF58" s="1"/>
      <c r="EG58" s="1"/>
      <c r="EH58" s="1"/>
    </row>
    <row r="59" spans="1:138" ht="12.75" customHeight="1">
      <c r="A59" s="1">
        <f t="shared" si="96"/>
        <v>51</v>
      </c>
      <c r="B59" s="36" t="s">
        <v>46</v>
      </c>
      <c r="C59" s="14"/>
      <c r="D59" s="23">
        <f>CS59-SUM($CU59:CHOOSE($CU$8,$CU59,$CV59,$CW59,$CX59,$CY59,$CZ59,$DA59,$DB59,$DC59,$DD59,$DE59,$DF59,$DG59,$DH59,$DI59,$DJ59,$DK59,$DL59,$DM59,$DN59,$DO59,$DP59,$DQ59,$DR59))</f>
        <v>38</v>
      </c>
      <c r="E59" s="14"/>
      <c r="F59" s="41">
        <v>0</v>
      </c>
      <c r="G59" s="38">
        <f t="shared" si="97"/>
        <v>0</v>
      </c>
      <c r="H59" s="39">
        <v>0</v>
      </c>
      <c r="I59" s="38">
        <f t="shared" si="98"/>
        <v>0</v>
      </c>
      <c r="J59" s="39">
        <v>0</v>
      </c>
      <c r="K59" s="38">
        <f t="shared" si="99"/>
        <v>0</v>
      </c>
      <c r="L59" s="39">
        <v>0</v>
      </c>
      <c r="M59" s="38">
        <f t="shared" si="100"/>
        <v>0</v>
      </c>
      <c r="N59" s="39">
        <v>0</v>
      </c>
      <c r="O59" s="38">
        <f t="shared" si="101"/>
        <v>0</v>
      </c>
      <c r="P59" s="39">
        <v>0</v>
      </c>
      <c r="Q59" s="38">
        <f t="shared" si="102"/>
        <v>0</v>
      </c>
      <c r="R59" s="39">
        <v>0</v>
      </c>
      <c r="S59" s="38">
        <f t="shared" si="103"/>
        <v>0</v>
      </c>
      <c r="T59" s="39">
        <v>0</v>
      </c>
      <c r="U59" s="38">
        <f t="shared" si="185"/>
        <v>0</v>
      </c>
      <c r="V59" s="39">
        <v>0</v>
      </c>
      <c r="W59" s="45">
        <f t="shared" si="104"/>
        <v>0</v>
      </c>
      <c r="X59" s="32">
        <v>0</v>
      </c>
      <c r="Y59" s="38">
        <f t="shared" si="105"/>
        <v>0</v>
      </c>
      <c r="Z59" s="32">
        <v>0</v>
      </c>
      <c r="AA59" s="38">
        <f t="shared" si="106"/>
        <v>0</v>
      </c>
      <c r="AB59" s="32">
        <v>0</v>
      </c>
      <c r="AC59" s="38">
        <f t="shared" si="107"/>
        <v>0</v>
      </c>
      <c r="AD59" s="32">
        <v>0</v>
      </c>
      <c r="AE59" s="38">
        <f t="shared" si="108"/>
        <v>0</v>
      </c>
      <c r="AF59" s="32">
        <v>0</v>
      </c>
      <c r="AG59" s="38">
        <f t="shared" si="109"/>
        <v>0</v>
      </c>
      <c r="AH59" s="32">
        <v>0</v>
      </c>
      <c r="AI59" s="38">
        <f t="shared" si="110"/>
        <v>0</v>
      </c>
      <c r="AJ59" s="32">
        <v>0</v>
      </c>
      <c r="AK59" s="38">
        <f t="shared" si="111"/>
        <v>0</v>
      </c>
      <c r="AL59" s="32">
        <v>0</v>
      </c>
      <c r="AM59" s="38">
        <f t="shared" si="112"/>
        <v>0</v>
      </c>
      <c r="AN59" s="32">
        <v>0</v>
      </c>
      <c r="AO59" s="38">
        <f t="shared" si="113"/>
        <v>0</v>
      </c>
      <c r="AP59" s="32">
        <v>0</v>
      </c>
      <c r="AQ59" s="38">
        <f t="shared" si="114"/>
        <v>0</v>
      </c>
      <c r="AR59" s="32">
        <v>0</v>
      </c>
      <c r="AS59" s="38">
        <f t="shared" si="115"/>
        <v>0</v>
      </c>
      <c r="AT59" s="32">
        <v>0</v>
      </c>
      <c r="AU59" s="38">
        <f t="shared" si="116"/>
        <v>0</v>
      </c>
      <c r="AV59" s="32">
        <v>0</v>
      </c>
      <c r="AW59" s="38">
        <f t="shared" si="117"/>
        <v>0</v>
      </c>
      <c r="AX59" s="32">
        <v>0</v>
      </c>
      <c r="AY59" s="38">
        <f t="shared" si="118"/>
        <v>0</v>
      </c>
      <c r="AZ59" s="32">
        <v>0</v>
      </c>
      <c r="BA59" s="38">
        <f t="shared" si="119"/>
        <v>0</v>
      </c>
      <c r="BB59" s="32">
        <v>0</v>
      </c>
      <c r="BC59" s="38">
        <f t="shared" si="120"/>
        <v>0</v>
      </c>
      <c r="BD59" s="32">
        <v>0</v>
      </c>
      <c r="BE59" s="38">
        <f t="shared" si="121"/>
        <v>0</v>
      </c>
      <c r="BF59" s="32">
        <v>0</v>
      </c>
      <c r="BG59" s="38">
        <f t="shared" si="122"/>
        <v>0</v>
      </c>
      <c r="BH59" s="32">
        <v>0</v>
      </c>
      <c r="BI59" s="38">
        <f t="shared" si="123"/>
        <v>0</v>
      </c>
      <c r="BJ59" s="32">
        <v>0</v>
      </c>
      <c r="BK59" s="38">
        <f t="shared" si="124"/>
        <v>0</v>
      </c>
      <c r="BL59" s="30">
        <v>13</v>
      </c>
      <c r="BM59" s="38">
        <f t="shared" si="187"/>
        <v>38</v>
      </c>
      <c r="BN59" s="24"/>
      <c r="BO59" s="25">
        <f t="shared" si="186"/>
        <v>0</v>
      </c>
      <c r="BP59" s="25">
        <f t="shared" si="125"/>
        <v>0</v>
      </c>
      <c r="BQ59" s="25">
        <f t="shared" si="126"/>
        <v>0</v>
      </c>
      <c r="BR59" s="25">
        <f t="shared" si="127"/>
        <v>0</v>
      </c>
      <c r="BS59" s="25">
        <f t="shared" si="128"/>
        <v>0</v>
      </c>
      <c r="BT59" s="25">
        <f t="shared" si="129"/>
        <v>0</v>
      </c>
      <c r="BU59" s="25">
        <f t="shared" si="130"/>
        <v>0</v>
      </c>
      <c r="BV59" s="25">
        <f t="shared" si="131"/>
        <v>0</v>
      </c>
      <c r="BW59" s="25">
        <f t="shared" si="132"/>
        <v>0</v>
      </c>
      <c r="BX59" s="25">
        <f t="shared" si="133"/>
        <v>0</v>
      </c>
      <c r="BY59" s="25">
        <f t="shared" si="134"/>
        <v>0</v>
      </c>
      <c r="BZ59" s="25">
        <f t="shared" si="135"/>
        <v>0</v>
      </c>
      <c r="CA59" s="25">
        <f t="shared" si="136"/>
        <v>0</v>
      </c>
      <c r="CB59" s="25">
        <f t="shared" si="137"/>
        <v>0</v>
      </c>
      <c r="CC59" s="25">
        <f t="shared" si="138"/>
        <v>0</v>
      </c>
      <c r="CD59" s="25">
        <f t="shared" si="139"/>
        <v>0</v>
      </c>
      <c r="CE59" s="25">
        <f t="shared" si="140"/>
        <v>0</v>
      </c>
      <c r="CF59" s="25">
        <f t="shared" si="141"/>
        <v>0</v>
      </c>
      <c r="CG59" s="25">
        <f t="shared" si="142"/>
        <v>0</v>
      </c>
      <c r="CH59" s="25">
        <f t="shared" si="143"/>
        <v>0</v>
      </c>
      <c r="CI59" s="25">
        <f t="shared" si="144"/>
        <v>0</v>
      </c>
      <c r="CJ59" s="25">
        <f t="shared" si="145"/>
        <v>0</v>
      </c>
      <c r="CK59" s="25">
        <f t="shared" si="146"/>
        <v>0</v>
      </c>
      <c r="CL59" s="25">
        <f t="shared" si="147"/>
        <v>0</v>
      </c>
      <c r="CM59" s="25">
        <f t="shared" si="148"/>
        <v>0</v>
      </c>
      <c r="CN59" s="25">
        <f t="shared" si="149"/>
        <v>0</v>
      </c>
      <c r="CO59" s="25">
        <f t="shared" si="150"/>
        <v>0</v>
      </c>
      <c r="CP59" s="25">
        <f t="shared" si="151"/>
        <v>0</v>
      </c>
      <c r="CQ59" s="25">
        <f t="shared" si="152"/>
        <v>0</v>
      </c>
      <c r="CR59" s="25">
        <f t="shared" si="153"/>
        <v>38</v>
      </c>
      <c r="CS59" s="26">
        <f t="shared" si="154"/>
        <v>38</v>
      </c>
      <c r="CT59" s="27"/>
      <c r="CU59" s="28">
        <f t="shared" si="155"/>
        <v>0</v>
      </c>
      <c r="CV59" s="28">
        <f t="shared" si="156"/>
        <v>0</v>
      </c>
      <c r="CW59" s="28">
        <f t="shared" si="157"/>
        <v>0</v>
      </c>
      <c r="CX59" s="28">
        <f t="shared" si="158"/>
        <v>0</v>
      </c>
      <c r="CY59" s="28">
        <f t="shared" si="159"/>
        <v>0</v>
      </c>
      <c r="CZ59" s="28">
        <f t="shared" si="160"/>
        <v>0</v>
      </c>
      <c r="DA59" s="28">
        <f t="shared" si="161"/>
        <v>0</v>
      </c>
      <c r="DB59" s="28">
        <f t="shared" si="162"/>
        <v>0</v>
      </c>
      <c r="DC59" s="28">
        <f t="shared" si="163"/>
        <v>0</v>
      </c>
      <c r="DD59" s="28">
        <f t="shared" si="164"/>
        <v>0</v>
      </c>
      <c r="DE59" s="28">
        <f t="shared" si="165"/>
        <v>0</v>
      </c>
      <c r="DF59" s="28">
        <f t="shared" si="166"/>
        <v>0</v>
      </c>
      <c r="DG59" s="28">
        <f t="shared" si="167"/>
        <v>0</v>
      </c>
      <c r="DH59" s="28">
        <f t="shared" si="168"/>
        <v>0</v>
      </c>
      <c r="DI59" s="28">
        <f t="shared" si="169"/>
        <v>0</v>
      </c>
      <c r="DJ59" s="28">
        <f t="shared" si="170"/>
        <v>0</v>
      </c>
      <c r="DK59" s="28">
        <f t="shared" si="171"/>
        <v>0</v>
      </c>
      <c r="DL59" s="28">
        <f t="shared" si="172"/>
        <v>0</v>
      </c>
      <c r="DM59" s="28">
        <f t="shared" si="173"/>
        <v>0</v>
      </c>
      <c r="DN59" s="28">
        <f t="shared" si="174"/>
        <v>0</v>
      </c>
      <c r="DO59" s="28">
        <f t="shared" si="175"/>
        <v>0</v>
      </c>
      <c r="DP59" s="28">
        <f t="shared" si="176"/>
        <v>0</v>
      </c>
      <c r="DQ59" s="28">
        <f t="shared" si="177"/>
        <v>0</v>
      </c>
      <c r="DR59" s="28">
        <f t="shared" si="178"/>
        <v>0</v>
      </c>
      <c r="DS59" s="28">
        <f t="shared" si="179"/>
        <v>0</v>
      </c>
      <c r="DT59" s="27">
        <f t="shared" si="180"/>
        <v>0</v>
      </c>
      <c r="DU59" s="27">
        <f t="shared" si="181"/>
        <v>0</v>
      </c>
      <c r="DV59" s="27">
        <f t="shared" si="182"/>
        <v>0</v>
      </c>
      <c r="DW59" s="27">
        <f t="shared" si="183"/>
        <v>0</v>
      </c>
      <c r="DX59" s="27">
        <f t="shared" si="184"/>
        <v>38</v>
      </c>
      <c r="DY59" s="1"/>
      <c r="DZ59" s="1"/>
      <c r="EA59" s="1"/>
      <c r="EB59" s="1"/>
      <c r="EC59" s="1"/>
      <c r="ED59" s="1"/>
      <c r="EE59" s="1"/>
      <c r="EF59" s="1"/>
      <c r="EG59" s="1"/>
      <c r="EH59" s="1"/>
    </row>
    <row r="60" spans="1:138" ht="12.75" customHeight="1">
      <c r="A60" s="1">
        <f t="shared" si="96"/>
        <v>52</v>
      </c>
      <c r="B60" s="1" t="s">
        <v>38</v>
      </c>
      <c r="C60" s="14"/>
      <c r="D60" s="23">
        <f>CS60-SUM($CU60:CHOOSE($CU$8,$CU60,$CV60,$CW60,$CX60,$CY60,$CZ60,$DA60,$DB60,$DC60,$DD60,$DE60,$DF60,$DG60,$DH60,$DI60,$DJ60,$DK60,$DL60,$DM60,$DN60,$DO60,$DP60,$DQ60,$DR60))</f>
        <v>37</v>
      </c>
      <c r="E60" s="14"/>
      <c r="F60" s="34">
        <v>0</v>
      </c>
      <c r="G60" s="38">
        <f t="shared" si="97"/>
        <v>0</v>
      </c>
      <c r="H60" s="32">
        <v>0</v>
      </c>
      <c r="I60" s="38">
        <f t="shared" si="98"/>
        <v>0</v>
      </c>
      <c r="J60" s="32">
        <v>0</v>
      </c>
      <c r="K60" s="38">
        <f t="shared" si="99"/>
        <v>0</v>
      </c>
      <c r="L60" s="32">
        <v>0</v>
      </c>
      <c r="M60" s="38">
        <f t="shared" si="100"/>
        <v>0</v>
      </c>
      <c r="N60" s="32">
        <v>0</v>
      </c>
      <c r="O60" s="38">
        <f t="shared" si="101"/>
        <v>0</v>
      </c>
      <c r="P60" s="32">
        <v>0</v>
      </c>
      <c r="Q60" s="38">
        <f t="shared" si="102"/>
        <v>0</v>
      </c>
      <c r="R60" s="32">
        <v>0</v>
      </c>
      <c r="S60" s="38">
        <f t="shared" si="103"/>
        <v>0</v>
      </c>
      <c r="T60" s="32">
        <v>0</v>
      </c>
      <c r="U60" s="38">
        <f t="shared" si="185"/>
        <v>0</v>
      </c>
      <c r="V60" s="32">
        <v>0</v>
      </c>
      <c r="W60" s="45">
        <f t="shared" si="104"/>
        <v>0</v>
      </c>
      <c r="X60" s="32">
        <v>0</v>
      </c>
      <c r="Y60" s="38">
        <f t="shared" si="105"/>
        <v>0</v>
      </c>
      <c r="Z60" s="32">
        <v>0</v>
      </c>
      <c r="AA60" s="38">
        <f t="shared" si="106"/>
        <v>0</v>
      </c>
      <c r="AB60" s="32">
        <v>0</v>
      </c>
      <c r="AC60" s="38">
        <f t="shared" si="107"/>
        <v>0</v>
      </c>
      <c r="AD60" s="32">
        <v>0</v>
      </c>
      <c r="AE60" s="38">
        <f t="shared" si="108"/>
        <v>0</v>
      </c>
      <c r="AF60" s="32">
        <v>0</v>
      </c>
      <c r="AG60" s="38">
        <f t="shared" si="109"/>
        <v>0</v>
      </c>
      <c r="AH60" s="32">
        <v>0</v>
      </c>
      <c r="AI60" s="38">
        <f t="shared" si="110"/>
        <v>0</v>
      </c>
      <c r="AJ60" s="32">
        <v>0</v>
      </c>
      <c r="AK60" s="38">
        <f t="shared" si="111"/>
        <v>0</v>
      </c>
      <c r="AL60" s="32">
        <v>0</v>
      </c>
      <c r="AM60" s="38">
        <f t="shared" si="112"/>
        <v>0</v>
      </c>
      <c r="AN60" s="32">
        <v>0</v>
      </c>
      <c r="AO60" s="38">
        <f t="shared" si="113"/>
        <v>0</v>
      </c>
      <c r="AP60" s="32">
        <v>0</v>
      </c>
      <c r="AQ60" s="38">
        <f t="shared" si="114"/>
        <v>0</v>
      </c>
      <c r="AR60" s="32">
        <v>0</v>
      </c>
      <c r="AS60" s="38">
        <f t="shared" si="115"/>
        <v>0</v>
      </c>
      <c r="AT60" s="32">
        <v>0</v>
      </c>
      <c r="AU60" s="38">
        <f t="shared" si="116"/>
        <v>0</v>
      </c>
      <c r="AV60" s="32">
        <v>0</v>
      </c>
      <c r="AW60" s="38">
        <f t="shared" si="117"/>
        <v>0</v>
      </c>
      <c r="AX60" s="32">
        <v>0</v>
      </c>
      <c r="AY60" s="38">
        <f t="shared" si="118"/>
        <v>0</v>
      </c>
      <c r="AZ60" s="32">
        <v>0</v>
      </c>
      <c r="BA60" s="38">
        <f t="shared" si="119"/>
        <v>0</v>
      </c>
      <c r="BB60" s="32">
        <v>0</v>
      </c>
      <c r="BC60" s="38">
        <f t="shared" si="120"/>
        <v>0</v>
      </c>
      <c r="BD60" s="32">
        <v>0</v>
      </c>
      <c r="BE60" s="38">
        <f t="shared" si="121"/>
        <v>0</v>
      </c>
      <c r="BF60" s="32">
        <v>0</v>
      </c>
      <c r="BG60" s="38">
        <f t="shared" si="122"/>
        <v>0</v>
      </c>
      <c r="BH60" s="32">
        <v>0</v>
      </c>
      <c r="BI60" s="38">
        <f t="shared" si="123"/>
        <v>0</v>
      </c>
      <c r="BJ60" s="32">
        <v>0</v>
      </c>
      <c r="BK60" s="38">
        <f t="shared" si="124"/>
        <v>0</v>
      </c>
      <c r="BL60" s="31">
        <v>14</v>
      </c>
      <c r="BM60" s="38">
        <f t="shared" si="187"/>
        <v>37</v>
      </c>
      <c r="BN60" s="24"/>
      <c r="BO60" s="25">
        <f t="shared" si="186"/>
        <v>0</v>
      </c>
      <c r="BP60" s="25">
        <f t="shared" si="125"/>
        <v>0</v>
      </c>
      <c r="BQ60" s="25">
        <f t="shared" si="126"/>
        <v>0</v>
      </c>
      <c r="BR60" s="25">
        <f t="shared" si="127"/>
        <v>0</v>
      </c>
      <c r="BS60" s="25">
        <f t="shared" si="128"/>
        <v>0</v>
      </c>
      <c r="BT60" s="25">
        <f t="shared" si="129"/>
        <v>0</v>
      </c>
      <c r="BU60" s="25">
        <f t="shared" si="130"/>
        <v>0</v>
      </c>
      <c r="BV60" s="25">
        <f t="shared" si="131"/>
        <v>0</v>
      </c>
      <c r="BW60" s="25">
        <f t="shared" si="132"/>
        <v>0</v>
      </c>
      <c r="BX60" s="25">
        <f t="shared" si="133"/>
        <v>0</v>
      </c>
      <c r="BY60" s="25">
        <f t="shared" si="134"/>
        <v>0</v>
      </c>
      <c r="BZ60" s="25">
        <f t="shared" si="135"/>
        <v>0</v>
      </c>
      <c r="CA60" s="25">
        <f t="shared" si="136"/>
        <v>0</v>
      </c>
      <c r="CB60" s="25">
        <f t="shared" si="137"/>
        <v>0</v>
      </c>
      <c r="CC60" s="25">
        <f t="shared" si="138"/>
        <v>0</v>
      </c>
      <c r="CD60" s="25">
        <f t="shared" si="139"/>
        <v>0</v>
      </c>
      <c r="CE60" s="25">
        <f t="shared" si="140"/>
        <v>0</v>
      </c>
      <c r="CF60" s="25">
        <f t="shared" si="141"/>
        <v>0</v>
      </c>
      <c r="CG60" s="25">
        <f t="shared" si="142"/>
        <v>0</v>
      </c>
      <c r="CH60" s="25">
        <f t="shared" si="143"/>
        <v>0</v>
      </c>
      <c r="CI60" s="25">
        <f t="shared" si="144"/>
        <v>0</v>
      </c>
      <c r="CJ60" s="25">
        <f t="shared" si="145"/>
        <v>0</v>
      </c>
      <c r="CK60" s="25">
        <f t="shared" si="146"/>
        <v>0</v>
      </c>
      <c r="CL60" s="25">
        <f t="shared" si="147"/>
        <v>0</v>
      </c>
      <c r="CM60" s="25">
        <f t="shared" si="148"/>
        <v>0</v>
      </c>
      <c r="CN60" s="25">
        <f t="shared" si="149"/>
        <v>0</v>
      </c>
      <c r="CO60" s="25">
        <f t="shared" si="150"/>
        <v>0</v>
      </c>
      <c r="CP60" s="25">
        <f t="shared" si="151"/>
        <v>0</v>
      </c>
      <c r="CQ60" s="25">
        <f t="shared" si="152"/>
        <v>0</v>
      </c>
      <c r="CR60" s="25">
        <f t="shared" si="153"/>
        <v>37</v>
      </c>
      <c r="CS60" s="26">
        <f t="shared" si="154"/>
        <v>37</v>
      </c>
      <c r="CT60" s="27"/>
      <c r="CU60" s="28">
        <f t="shared" si="155"/>
        <v>0</v>
      </c>
      <c r="CV60" s="28">
        <f t="shared" si="156"/>
        <v>0</v>
      </c>
      <c r="CW60" s="28">
        <f t="shared" si="157"/>
        <v>0</v>
      </c>
      <c r="CX60" s="28">
        <f t="shared" si="158"/>
        <v>0</v>
      </c>
      <c r="CY60" s="28">
        <f t="shared" si="159"/>
        <v>0</v>
      </c>
      <c r="CZ60" s="28">
        <f t="shared" si="160"/>
        <v>0</v>
      </c>
      <c r="DA60" s="28">
        <f t="shared" si="161"/>
        <v>0</v>
      </c>
      <c r="DB60" s="28">
        <f t="shared" si="162"/>
        <v>0</v>
      </c>
      <c r="DC60" s="28">
        <f t="shared" si="163"/>
        <v>0</v>
      </c>
      <c r="DD60" s="28">
        <f t="shared" si="164"/>
        <v>0</v>
      </c>
      <c r="DE60" s="28">
        <f t="shared" si="165"/>
        <v>0</v>
      </c>
      <c r="DF60" s="28">
        <f t="shared" si="166"/>
        <v>0</v>
      </c>
      <c r="DG60" s="28">
        <f t="shared" si="167"/>
        <v>0</v>
      </c>
      <c r="DH60" s="28">
        <f t="shared" si="168"/>
        <v>0</v>
      </c>
      <c r="DI60" s="28">
        <f t="shared" si="169"/>
        <v>0</v>
      </c>
      <c r="DJ60" s="28">
        <f t="shared" si="170"/>
        <v>0</v>
      </c>
      <c r="DK60" s="28">
        <f t="shared" si="171"/>
        <v>0</v>
      </c>
      <c r="DL60" s="28">
        <f t="shared" si="172"/>
        <v>0</v>
      </c>
      <c r="DM60" s="28">
        <f t="shared" si="173"/>
        <v>0</v>
      </c>
      <c r="DN60" s="28">
        <f t="shared" si="174"/>
        <v>0</v>
      </c>
      <c r="DO60" s="28">
        <f t="shared" si="175"/>
        <v>0</v>
      </c>
      <c r="DP60" s="28">
        <f t="shared" si="176"/>
        <v>0</v>
      </c>
      <c r="DQ60" s="28">
        <f t="shared" si="177"/>
        <v>0</v>
      </c>
      <c r="DR60" s="28">
        <f t="shared" si="178"/>
        <v>0</v>
      </c>
      <c r="DS60" s="28">
        <f t="shared" si="179"/>
        <v>0</v>
      </c>
      <c r="DT60" s="27">
        <f t="shared" si="180"/>
        <v>0</v>
      </c>
      <c r="DU60" s="27">
        <f t="shared" si="181"/>
        <v>0</v>
      </c>
      <c r="DV60" s="27">
        <f t="shared" si="182"/>
        <v>0</v>
      </c>
      <c r="DW60" s="27">
        <f t="shared" si="183"/>
        <v>0</v>
      </c>
      <c r="DX60" s="27">
        <f t="shared" si="184"/>
        <v>37</v>
      </c>
      <c r="DY60" s="1"/>
      <c r="DZ60" s="1"/>
      <c r="EA60" s="1"/>
      <c r="EB60" s="1"/>
      <c r="EC60" s="1"/>
      <c r="ED60" s="1"/>
      <c r="EE60" s="1"/>
      <c r="EF60" s="1"/>
      <c r="EG60" s="1"/>
      <c r="EH60" s="1"/>
    </row>
    <row r="61" spans="1:138" ht="12.75" customHeight="1">
      <c r="A61" s="1">
        <f t="shared" si="96"/>
        <v>53</v>
      </c>
      <c r="B61" s="36" t="s">
        <v>66</v>
      </c>
      <c r="C61" s="14"/>
      <c r="D61" s="23">
        <f>CS61-SUM($CU61:CHOOSE($CU$8,$CU61,$CV61,$CW61,$CX61,$CY61,$CZ61,$DA61,$DB61,$DC61,$DD61,$DE61,$DF61,$DG61,$DH61,$DI61,$DJ61,$DK61,$DL61,$DM61,$DN61,$DO61,$DP61,$DQ61,$DR61))</f>
        <v>36</v>
      </c>
      <c r="E61" s="14"/>
      <c r="F61" s="34">
        <v>0</v>
      </c>
      <c r="G61" s="38">
        <f t="shared" si="97"/>
        <v>0</v>
      </c>
      <c r="H61" s="32">
        <v>0</v>
      </c>
      <c r="I61" s="38">
        <f t="shared" si="98"/>
        <v>0</v>
      </c>
      <c r="J61" s="32">
        <v>0</v>
      </c>
      <c r="K61" s="38">
        <f t="shared" si="99"/>
        <v>0</v>
      </c>
      <c r="L61" s="32">
        <v>0</v>
      </c>
      <c r="M61" s="38">
        <f t="shared" si="100"/>
        <v>0</v>
      </c>
      <c r="N61" s="32">
        <v>0</v>
      </c>
      <c r="O61" s="38">
        <f t="shared" si="101"/>
        <v>0</v>
      </c>
      <c r="P61" s="32">
        <v>0</v>
      </c>
      <c r="Q61" s="38">
        <f t="shared" si="102"/>
        <v>0</v>
      </c>
      <c r="R61" s="32">
        <v>0</v>
      </c>
      <c r="S61" s="38">
        <f t="shared" si="103"/>
        <v>0</v>
      </c>
      <c r="T61" s="32">
        <v>0</v>
      </c>
      <c r="U61" s="38">
        <f t="shared" si="185"/>
        <v>0</v>
      </c>
      <c r="V61" s="32">
        <v>0</v>
      </c>
      <c r="W61" s="45">
        <f t="shared" si="104"/>
        <v>0</v>
      </c>
      <c r="X61" s="32">
        <v>0</v>
      </c>
      <c r="Y61" s="38">
        <f t="shared" si="105"/>
        <v>0</v>
      </c>
      <c r="Z61" s="32">
        <v>0</v>
      </c>
      <c r="AA61" s="38">
        <f t="shared" si="106"/>
        <v>0</v>
      </c>
      <c r="AB61" s="32">
        <v>0</v>
      </c>
      <c r="AC61" s="38">
        <f t="shared" si="107"/>
        <v>0</v>
      </c>
      <c r="AD61" s="32">
        <v>0</v>
      </c>
      <c r="AE61" s="38">
        <f t="shared" si="108"/>
        <v>0</v>
      </c>
      <c r="AF61" s="32">
        <v>0</v>
      </c>
      <c r="AG61" s="38">
        <f t="shared" si="109"/>
        <v>0</v>
      </c>
      <c r="AH61" s="32">
        <v>0</v>
      </c>
      <c r="AI61" s="38">
        <f t="shared" si="110"/>
        <v>0</v>
      </c>
      <c r="AJ61" s="32">
        <v>0</v>
      </c>
      <c r="AK61" s="38">
        <f t="shared" si="111"/>
        <v>0</v>
      </c>
      <c r="AL61" s="32">
        <v>0</v>
      </c>
      <c r="AM61" s="38">
        <f t="shared" si="112"/>
        <v>0</v>
      </c>
      <c r="AN61" s="32">
        <v>0</v>
      </c>
      <c r="AO61" s="38">
        <f t="shared" si="113"/>
        <v>0</v>
      </c>
      <c r="AP61" s="32">
        <v>0</v>
      </c>
      <c r="AQ61" s="38">
        <f t="shared" si="114"/>
        <v>0</v>
      </c>
      <c r="AR61" s="32">
        <v>0</v>
      </c>
      <c r="AS61" s="38">
        <f t="shared" si="115"/>
        <v>0</v>
      </c>
      <c r="AT61" s="32">
        <v>0</v>
      </c>
      <c r="AU61" s="38">
        <f t="shared" si="116"/>
        <v>0</v>
      </c>
      <c r="AV61" s="32">
        <v>0</v>
      </c>
      <c r="AW61" s="38">
        <f t="shared" si="117"/>
        <v>0</v>
      </c>
      <c r="AX61" s="32">
        <v>0</v>
      </c>
      <c r="AY61" s="38">
        <f t="shared" si="118"/>
        <v>0</v>
      </c>
      <c r="AZ61" s="32">
        <v>0</v>
      </c>
      <c r="BA61" s="38">
        <f t="shared" si="119"/>
        <v>0</v>
      </c>
      <c r="BB61" s="32">
        <v>0</v>
      </c>
      <c r="BC61" s="38">
        <f t="shared" si="120"/>
        <v>0</v>
      </c>
      <c r="BD61" s="32">
        <v>0</v>
      </c>
      <c r="BE61" s="38">
        <f t="shared" si="121"/>
        <v>0</v>
      </c>
      <c r="BF61" s="32">
        <v>0</v>
      </c>
      <c r="BG61" s="38">
        <f t="shared" si="122"/>
        <v>0</v>
      </c>
      <c r="BH61" s="32">
        <v>0</v>
      </c>
      <c r="BI61" s="38">
        <f t="shared" si="123"/>
        <v>0</v>
      </c>
      <c r="BJ61" s="32">
        <v>0</v>
      </c>
      <c r="BK61" s="38">
        <f t="shared" si="124"/>
        <v>0</v>
      </c>
      <c r="BL61" s="29">
        <v>15</v>
      </c>
      <c r="BM61" s="38">
        <f t="shared" si="187"/>
        <v>36</v>
      </c>
      <c r="BN61" s="24"/>
      <c r="BO61" s="25">
        <f t="shared" si="186"/>
        <v>0</v>
      </c>
      <c r="BP61" s="25">
        <f t="shared" si="125"/>
        <v>0</v>
      </c>
      <c r="BQ61" s="25">
        <f t="shared" si="126"/>
        <v>0</v>
      </c>
      <c r="BR61" s="25">
        <f t="shared" si="127"/>
        <v>0</v>
      </c>
      <c r="BS61" s="25">
        <f t="shared" si="128"/>
        <v>0</v>
      </c>
      <c r="BT61" s="25">
        <f t="shared" si="129"/>
        <v>0</v>
      </c>
      <c r="BU61" s="25">
        <f t="shared" si="130"/>
        <v>0</v>
      </c>
      <c r="BV61" s="25">
        <f t="shared" si="131"/>
        <v>0</v>
      </c>
      <c r="BW61" s="25">
        <f t="shared" si="132"/>
        <v>0</v>
      </c>
      <c r="BX61" s="25">
        <f t="shared" si="133"/>
        <v>0</v>
      </c>
      <c r="BY61" s="25">
        <f t="shared" si="134"/>
        <v>0</v>
      </c>
      <c r="BZ61" s="25">
        <f t="shared" si="135"/>
        <v>0</v>
      </c>
      <c r="CA61" s="25">
        <f t="shared" si="136"/>
        <v>0</v>
      </c>
      <c r="CB61" s="25">
        <f t="shared" si="137"/>
        <v>0</v>
      </c>
      <c r="CC61" s="25">
        <f t="shared" si="138"/>
        <v>0</v>
      </c>
      <c r="CD61" s="25">
        <f t="shared" si="139"/>
        <v>0</v>
      </c>
      <c r="CE61" s="25">
        <f t="shared" si="140"/>
        <v>0</v>
      </c>
      <c r="CF61" s="25">
        <f t="shared" si="141"/>
        <v>0</v>
      </c>
      <c r="CG61" s="25">
        <f t="shared" si="142"/>
        <v>0</v>
      </c>
      <c r="CH61" s="25">
        <f t="shared" si="143"/>
        <v>0</v>
      </c>
      <c r="CI61" s="25">
        <f t="shared" si="144"/>
        <v>0</v>
      </c>
      <c r="CJ61" s="25">
        <f t="shared" si="145"/>
        <v>0</v>
      </c>
      <c r="CK61" s="25">
        <f t="shared" si="146"/>
        <v>0</v>
      </c>
      <c r="CL61" s="25">
        <f t="shared" si="147"/>
        <v>0</v>
      </c>
      <c r="CM61" s="25">
        <f t="shared" si="148"/>
        <v>0</v>
      </c>
      <c r="CN61" s="25">
        <f t="shared" si="149"/>
        <v>0</v>
      </c>
      <c r="CO61" s="25">
        <f t="shared" si="150"/>
        <v>0</v>
      </c>
      <c r="CP61" s="25">
        <f t="shared" si="151"/>
        <v>0</v>
      </c>
      <c r="CQ61" s="25">
        <f t="shared" si="152"/>
        <v>0</v>
      </c>
      <c r="CR61" s="25">
        <f t="shared" si="153"/>
        <v>36</v>
      </c>
      <c r="CS61" s="26">
        <f t="shared" si="154"/>
        <v>36</v>
      </c>
      <c r="CT61" s="27"/>
      <c r="CU61" s="28">
        <f t="shared" si="155"/>
        <v>0</v>
      </c>
      <c r="CV61" s="28">
        <f t="shared" si="156"/>
        <v>0</v>
      </c>
      <c r="CW61" s="28">
        <f t="shared" si="157"/>
        <v>0</v>
      </c>
      <c r="CX61" s="28">
        <f t="shared" si="158"/>
        <v>0</v>
      </c>
      <c r="CY61" s="28">
        <f t="shared" si="159"/>
        <v>0</v>
      </c>
      <c r="CZ61" s="28">
        <f t="shared" si="160"/>
        <v>0</v>
      </c>
      <c r="DA61" s="28">
        <f t="shared" si="161"/>
        <v>0</v>
      </c>
      <c r="DB61" s="28">
        <f t="shared" si="162"/>
        <v>0</v>
      </c>
      <c r="DC61" s="28">
        <f t="shared" si="163"/>
        <v>0</v>
      </c>
      <c r="DD61" s="28">
        <f t="shared" si="164"/>
        <v>0</v>
      </c>
      <c r="DE61" s="28">
        <f t="shared" si="165"/>
        <v>0</v>
      </c>
      <c r="DF61" s="28">
        <f t="shared" si="166"/>
        <v>0</v>
      </c>
      <c r="DG61" s="28">
        <f t="shared" si="167"/>
        <v>0</v>
      </c>
      <c r="DH61" s="28">
        <f t="shared" si="168"/>
        <v>0</v>
      </c>
      <c r="DI61" s="28">
        <f t="shared" si="169"/>
        <v>0</v>
      </c>
      <c r="DJ61" s="28">
        <f t="shared" si="170"/>
        <v>0</v>
      </c>
      <c r="DK61" s="28">
        <f t="shared" si="171"/>
        <v>0</v>
      </c>
      <c r="DL61" s="28">
        <f t="shared" si="172"/>
        <v>0</v>
      </c>
      <c r="DM61" s="28">
        <f t="shared" si="173"/>
        <v>0</v>
      </c>
      <c r="DN61" s="28">
        <f t="shared" si="174"/>
        <v>0</v>
      </c>
      <c r="DO61" s="28">
        <f t="shared" si="175"/>
        <v>0</v>
      </c>
      <c r="DP61" s="28">
        <f t="shared" si="176"/>
        <v>0</v>
      </c>
      <c r="DQ61" s="28">
        <f t="shared" si="177"/>
        <v>0</v>
      </c>
      <c r="DR61" s="28">
        <f t="shared" si="178"/>
        <v>0</v>
      </c>
      <c r="DS61" s="28">
        <f t="shared" si="179"/>
        <v>0</v>
      </c>
      <c r="DT61" s="27">
        <f t="shared" si="180"/>
        <v>0</v>
      </c>
      <c r="DU61" s="27">
        <f t="shared" si="181"/>
        <v>0</v>
      </c>
      <c r="DV61" s="27">
        <f t="shared" si="182"/>
        <v>0</v>
      </c>
      <c r="DW61" s="27">
        <f t="shared" si="183"/>
        <v>0</v>
      </c>
      <c r="DX61" s="27">
        <f t="shared" si="184"/>
        <v>36</v>
      </c>
      <c r="DY61" s="1"/>
      <c r="DZ61" s="1"/>
      <c r="EA61" s="1"/>
      <c r="EB61" s="1"/>
      <c r="EC61" s="1"/>
      <c r="ED61" s="1"/>
      <c r="EE61" s="1"/>
      <c r="EF61" s="1"/>
      <c r="EG61" s="1"/>
      <c r="EH61" s="1"/>
    </row>
    <row r="62" spans="1:138" ht="12.75" customHeight="1">
      <c r="A62" s="1">
        <f t="shared" si="96"/>
        <v>54</v>
      </c>
      <c r="B62" s="36" t="s">
        <v>70</v>
      </c>
      <c r="C62" s="14"/>
      <c r="D62" s="23">
        <f>CS62-SUM($CU62:CHOOSE($CU$8,$CU62,$CV62,$CW62,$CX62,$CY62,$CZ62,$DA62,$DB62,$DC62,$DD62,$DE62,$DF62,$DG62,$DH62,$DI62,$DJ62,$DK62,$DL62,$DM62,$DN62,$DO62,$DP62,$DQ62,$DR62))</f>
        <v>36</v>
      </c>
      <c r="E62" s="14"/>
      <c r="F62" s="34">
        <v>0</v>
      </c>
      <c r="G62" s="38">
        <f t="shared" si="97"/>
        <v>0</v>
      </c>
      <c r="H62" s="32">
        <v>0</v>
      </c>
      <c r="I62" s="38">
        <f t="shared" si="98"/>
        <v>0</v>
      </c>
      <c r="J62" s="32">
        <v>0</v>
      </c>
      <c r="K62" s="38">
        <f t="shared" si="99"/>
        <v>0</v>
      </c>
      <c r="L62" s="32">
        <v>0</v>
      </c>
      <c r="M62" s="38">
        <f t="shared" si="100"/>
        <v>0</v>
      </c>
      <c r="N62" s="32">
        <v>0</v>
      </c>
      <c r="O62" s="38">
        <f t="shared" si="101"/>
        <v>0</v>
      </c>
      <c r="P62" s="32">
        <v>0</v>
      </c>
      <c r="Q62" s="38">
        <f t="shared" si="102"/>
        <v>0</v>
      </c>
      <c r="R62" s="32">
        <v>0</v>
      </c>
      <c r="S62" s="38">
        <f t="shared" si="103"/>
        <v>0</v>
      </c>
      <c r="T62" s="32">
        <v>0</v>
      </c>
      <c r="U62" s="38">
        <f t="shared" si="185"/>
        <v>0</v>
      </c>
      <c r="V62" s="32">
        <v>0</v>
      </c>
      <c r="W62" s="45">
        <f t="shared" si="104"/>
        <v>0</v>
      </c>
      <c r="X62" s="32">
        <v>0</v>
      </c>
      <c r="Y62" s="38">
        <f t="shared" si="105"/>
        <v>0</v>
      </c>
      <c r="Z62" s="32">
        <v>0</v>
      </c>
      <c r="AA62" s="38">
        <f t="shared" si="106"/>
        <v>0</v>
      </c>
      <c r="AB62" s="32">
        <v>0</v>
      </c>
      <c r="AC62" s="38">
        <f t="shared" si="107"/>
        <v>0</v>
      </c>
      <c r="AD62" s="32">
        <v>0</v>
      </c>
      <c r="AE62" s="38">
        <f t="shared" si="108"/>
        <v>0</v>
      </c>
      <c r="AF62" s="32">
        <v>0</v>
      </c>
      <c r="AG62" s="38">
        <f t="shared" si="109"/>
        <v>0</v>
      </c>
      <c r="AH62" s="32">
        <v>0</v>
      </c>
      <c r="AI62" s="38">
        <f t="shared" si="110"/>
        <v>0</v>
      </c>
      <c r="AJ62" s="32">
        <v>0</v>
      </c>
      <c r="AK62" s="38">
        <f t="shared" si="111"/>
        <v>0</v>
      </c>
      <c r="AL62" s="32">
        <v>0</v>
      </c>
      <c r="AM62" s="38">
        <f t="shared" si="112"/>
        <v>0</v>
      </c>
      <c r="AN62" s="32">
        <v>0</v>
      </c>
      <c r="AO62" s="38">
        <f t="shared" si="113"/>
        <v>0</v>
      </c>
      <c r="AP62" s="32">
        <v>0</v>
      </c>
      <c r="AQ62" s="38">
        <f t="shared" si="114"/>
        <v>0</v>
      </c>
      <c r="AR62" s="32">
        <v>0</v>
      </c>
      <c r="AS62" s="38">
        <f t="shared" si="115"/>
        <v>0</v>
      </c>
      <c r="AT62" s="32">
        <v>0</v>
      </c>
      <c r="AU62" s="38">
        <f t="shared" si="116"/>
        <v>0</v>
      </c>
      <c r="AV62" s="32">
        <v>0</v>
      </c>
      <c r="AW62" s="38">
        <f t="shared" si="117"/>
        <v>0</v>
      </c>
      <c r="AX62" s="32">
        <v>0</v>
      </c>
      <c r="AY62" s="38">
        <f t="shared" si="118"/>
        <v>0</v>
      </c>
      <c r="AZ62" s="32">
        <v>0</v>
      </c>
      <c r="BA62" s="38">
        <f t="shared" si="119"/>
        <v>0</v>
      </c>
      <c r="BB62" s="32">
        <v>0</v>
      </c>
      <c r="BC62" s="38">
        <f t="shared" si="120"/>
        <v>0</v>
      </c>
      <c r="BD62" s="32">
        <v>0</v>
      </c>
      <c r="BE62" s="38">
        <f t="shared" si="121"/>
        <v>0</v>
      </c>
      <c r="BF62" s="32">
        <v>0</v>
      </c>
      <c r="BG62" s="38">
        <f t="shared" si="122"/>
        <v>0</v>
      </c>
      <c r="BH62" s="32">
        <v>0</v>
      </c>
      <c r="BI62" s="38">
        <f t="shared" si="123"/>
        <v>0</v>
      </c>
      <c r="BJ62" s="32">
        <v>0</v>
      </c>
      <c r="BK62" s="38">
        <f t="shared" si="124"/>
        <v>0</v>
      </c>
      <c r="BL62" s="31">
        <v>15</v>
      </c>
      <c r="BM62" s="38">
        <f t="shared" si="187"/>
        <v>36</v>
      </c>
      <c r="BN62" s="24"/>
      <c r="BO62" s="25">
        <f t="shared" si="186"/>
        <v>0</v>
      </c>
      <c r="BP62" s="25">
        <f t="shared" si="125"/>
        <v>0</v>
      </c>
      <c r="BQ62" s="25">
        <f t="shared" si="126"/>
        <v>0</v>
      </c>
      <c r="BR62" s="25">
        <f t="shared" si="127"/>
        <v>0</v>
      </c>
      <c r="BS62" s="25">
        <f t="shared" si="128"/>
        <v>0</v>
      </c>
      <c r="BT62" s="25">
        <f t="shared" si="129"/>
        <v>0</v>
      </c>
      <c r="BU62" s="25">
        <f t="shared" si="130"/>
        <v>0</v>
      </c>
      <c r="BV62" s="25">
        <f t="shared" si="131"/>
        <v>0</v>
      </c>
      <c r="BW62" s="25">
        <f t="shared" si="132"/>
        <v>0</v>
      </c>
      <c r="BX62" s="25">
        <f t="shared" si="133"/>
        <v>0</v>
      </c>
      <c r="BY62" s="25">
        <f t="shared" si="134"/>
        <v>0</v>
      </c>
      <c r="BZ62" s="25">
        <f t="shared" si="135"/>
        <v>0</v>
      </c>
      <c r="CA62" s="25">
        <f t="shared" si="136"/>
        <v>0</v>
      </c>
      <c r="CB62" s="25">
        <f t="shared" si="137"/>
        <v>0</v>
      </c>
      <c r="CC62" s="25">
        <f t="shared" si="138"/>
        <v>0</v>
      </c>
      <c r="CD62" s="25">
        <f t="shared" si="139"/>
        <v>0</v>
      </c>
      <c r="CE62" s="25">
        <f t="shared" si="140"/>
        <v>0</v>
      </c>
      <c r="CF62" s="25">
        <f t="shared" si="141"/>
        <v>0</v>
      </c>
      <c r="CG62" s="25">
        <f t="shared" si="142"/>
        <v>0</v>
      </c>
      <c r="CH62" s="25">
        <f t="shared" si="143"/>
        <v>0</v>
      </c>
      <c r="CI62" s="25">
        <f t="shared" si="144"/>
        <v>0</v>
      </c>
      <c r="CJ62" s="25">
        <f t="shared" si="145"/>
        <v>0</v>
      </c>
      <c r="CK62" s="25">
        <f t="shared" si="146"/>
        <v>0</v>
      </c>
      <c r="CL62" s="25">
        <f t="shared" si="147"/>
        <v>0</v>
      </c>
      <c r="CM62" s="25">
        <f t="shared" si="148"/>
        <v>0</v>
      </c>
      <c r="CN62" s="25">
        <f t="shared" si="149"/>
        <v>0</v>
      </c>
      <c r="CO62" s="25">
        <f t="shared" si="150"/>
        <v>0</v>
      </c>
      <c r="CP62" s="25">
        <f t="shared" si="151"/>
        <v>0</v>
      </c>
      <c r="CQ62" s="25">
        <f t="shared" si="152"/>
        <v>0</v>
      </c>
      <c r="CR62" s="25">
        <f t="shared" si="153"/>
        <v>36</v>
      </c>
      <c r="CS62" s="26">
        <f t="shared" si="154"/>
        <v>36</v>
      </c>
      <c r="CT62" s="27"/>
      <c r="CU62" s="28">
        <f t="shared" si="155"/>
        <v>0</v>
      </c>
      <c r="CV62" s="28">
        <f t="shared" si="156"/>
        <v>0</v>
      </c>
      <c r="CW62" s="28">
        <f t="shared" si="157"/>
        <v>0</v>
      </c>
      <c r="CX62" s="28">
        <f t="shared" si="158"/>
        <v>0</v>
      </c>
      <c r="CY62" s="28">
        <f t="shared" si="159"/>
        <v>0</v>
      </c>
      <c r="CZ62" s="28">
        <f t="shared" si="160"/>
        <v>0</v>
      </c>
      <c r="DA62" s="28">
        <f t="shared" si="161"/>
        <v>0</v>
      </c>
      <c r="DB62" s="28">
        <f t="shared" si="162"/>
        <v>0</v>
      </c>
      <c r="DC62" s="28">
        <f t="shared" si="163"/>
        <v>0</v>
      </c>
      <c r="DD62" s="28">
        <f t="shared" si="164"/>
        <v>0</v>
      </c>
      <c r="DE62" s="28">
        <f t="shared" si="165"/>
        <v>0</v>
      </c>
      <c r="DF62" s="28">
        <f t="shared" si="166"/>
        <v>0</v>
      </c>
      <c r="DG62" s="28">
        <f t="shared" si="167"/>
        <v>0</v>
      </c>
      <c r="DH62" s="28">
        <f t="shared" si="168"/>
        <v>0</v>
      </c>
      <c r="DI62" s="28">
        <f t="shared" si="169"/>
        <v>0</v>
      </c>
      <c r="DJ62" s="28">
        <f t="shared" si="170"/>
        <v>0</v>
      </c>
      <c r="DK62" s="28">
        <f t="shared" si="171"/>
        <v>0</v>
      </c>
      <c r="DL62" s="28">
        <f t="shared" si="172"/>
        <v>0</v>
      </c>
      <c r="DM62" s="28">
        <f t="shared" si="173"/>
        <v>0</v>
      </c>
      <c r="DN62" s="28">
        <f t="shared" si="174"/>
        <v>0</v>
      </c>
      <c r="DO62" s="28">
        <f t="shared" si="175"/>
        <v>0</v>
      </c>
      <c r="DP62" s="28">
        <f t="shared" si="176"/>
        <v>0</v>
      </c>
      <c r="DQ62" s="28">
        <f t="shared" si="177"/>
        <v>0</v>
      </c>
      <c r="DR62" s="28">
        <f t="shared" si="178"/>
        <v>0</v>
      </c>
      <c r="DS62" s="28">
        <f t="shared" si="179"/>
        <v>0</v>
      </c>
      <c r="DT62" s="27">
        <f t="shared" si="180"/>
        <v>0</v>
      </c>
      <c r="DU62" s="27">
        <f t="shared" si="181"/>
        <v>0</v>
      </c>
      <c r="DV62" s="27">
        <f t="shared" si="182"/>
        <v>0</v>
      </c>
      <c r="DW62" s="27">
        <f t="shared" si="183"/>
        <v>0</v>
      </c>
      <c r="DX62" s="27">
        <f t="shared" si="184"/>
        <v>36</v>
      </c>
      <c r="DY62" s="1"/>
      <c r="DZ62" s="1"/>
      <c r="EA62" s="1"/>
      <c r="EB62" s="1"/>
      <c r="EC62" s="1"/>
      <c r="ED62" s="1"/>
      <c r="EE62" s="1"/>
      <c r="EF62" s="1"/>
      <c r="EG62" s="1"/>
      <c r="EH62" s="1"/>
    </row>
    <row r="63" spans="1:138" ht="12.75" customHeight="1">
      <c r="A63" s="1">
        <f t="shared" si="96"/>
        <v>55</v>
      </c>
      <c r="B63" s="36" t="s">
        <v>20</v>
      </c>
      <c r="C63" s="14"/>
      <c r="D63" s="23">
        <f>CS63-SUM($CU63:CHOOSE($CU$8,$CU63,$CV63,$CW63,$CX63,$CY63,$CZ63,$DA63,$DB63,$DC63,$DD63,$DE63,$DF63,$DG63,$DH63,$DI63,$DJ63,$DK63,$DL63,$DM63,$DN63,$DO63,$DP63,$DQ63,$DR63))</f>
        <v>36</v>
      </c>
      <c r="E63" s="14"/>
      <c r="F63" s="34">
        <v>0</v>
      </c>
      <c r="G63" s="38">
        <f t="shared" si="97"/>
        <v>0</v>
      </c>
      <c r="H63" s="32">
        <v>0</v>
      </c>
      <c r="I63" s="38">
        <f t="shared" si="98"/>
        <v>0</v>
      </c>
      <c r="J63" s="32">
        <v>0</v>
      </c>
      <c r="K63" s="38">
        <f t="shared" si="99"/>
        <v>0</v>
      </c>
      <c r="L63" s="32">
        <v>0</v>
      </c>
      <c r="M63" s="38">
        <f t="shared" si="100"/>
        <v>0</v>
      </c>
      <c r="N63" s="32">
        <v>0</v>
      </c>
      <c r="O63" s="38">
        <f t="shared" si="101"/>
        <v>0</v>
      </c>
      <c r="P63" s="32">
        <v>0</v>
      </c>
      <c r="Q63" s="38">
        <f t="shared" si="102"/>
        <v>0</v>
      </c>
      <c r="R63" s="32">
        <v>0</v>
      </c>
      <c r="S63" s="38">
        <f t="shared" si="103"/>
        <v>0</v>
      </c>
      <c r="T63" s="32">
        <v>0</v>
      </c>
      <c r="U63" s="38">
        <f t="shared" si="185"/>
        <v>0</v>
      </c>
      <c r="V63" s="32">
        <v>0</v>
      </c>
      <c r="W63" s="45">
        <f t="shared" si="104"/>
        <v>0</v>
      </c>
      <c r="X63" s="32">
        <v>0</v>
      </c>
      <c r="Y63" s="38">
        <f t="shared" si="105"/>
        <v>0</v>
      </c>
      <c r="Z63" s="32">
        <v>0</v>
      </c>
      <c r="AA63" s="38">
        <f t="shared" si="106"/>
        <v>0</v>
      </c>
      <c r="AB63" s="32">
        <v>0</v>
      </c>
      <c r="AC63" s="38">
        <f t="shared" si="107"/>
        <v>0</v>
      </c>
      <c r="AD63" s="32">
        <v>0</v>
      </c>
      <c r="AE63" s="38">
        <f t="shared" si="108"/>
        <v>0</v>
      </c>
      <c r="AF63" s="32">
        <v>0</v>
      </c>
      <c r="AG63" s="38">
        <f t="shared" si="109"/>
        <v>0</v>
      </c>
      <c r="AH63" s="32">
        <v>0</v>
      </c>
      <c r="AI63" s="38">
        <f t="shared" si="110"/>
        <v>0</v>
      </c>
      <c r="AJ63" s="32">
        <v>0</v>
      </c>
      <c r="AK63" s="38">
        <f t="shared" si="111"/>
        <v>0</v>
      </c>
      <c r="AL63" s="32">
        <v>0</v>
      </c>
      <c r="AM63" s="38">
        <f t="shared" si="112"/>
        <v>0</v>
      </c>
      <c r="AN63" s="32">
        <v>0</v>
      </c>
      <c r="AO63" s="38">
        <f t="shared" si="113"/>
        <v>0</v>
      </c>
      <c r="AP63" s="32">
        <v>0</v>
      </c>
      <c r="AQ63" s="38">
        <f t="shared" si="114"/>
        <v>0</v>
      </c>
      <c r="AR63" s="32">
        <v>0</v>
      </c>
      <c r="AS63" s="38">
        <f t="shared" si="115"/>
        <v>0</v>
      </c>
      <c r="AT63" s="32">
        <v>0</v>
      </c>
      <c r="AU63" s="38">
        <f t="shared" si="116"/>
        <v>0</v>
      </c>
      <c r="AV63" s="32">
        <v>0</v>
      </c>
      <c r="AW63" s="38">
        <f t="shared" si="117"/>
        <v>0</v>
      </c>
      <c r="AX63" s="32">
        <v>0</v>
      </c>
      <c r="AY63" s="38">
        <f t="shared" si="118"/>
        <v>0</v>
      </c>
      <c r="AZ63" s="32">
        <v>0</v>
      </c>
      <c r="BA63" s="38">
        <f t="shared" si="119"/>
        <v>0</v>
      </c>
      <c r="BB63" s="32">
        <v>0</v>
      </c>
      <c r="BC63" s="38">
        <f t="shared" si="120"/>
        <v>0</v>
      </c>
      <c r="BD63" s="32">
        <v>0</v>
      </c>
      <c r="BE63" s="38">
        <f t="shared" si="121"/>
        <v>0</v>
      </c>
      <c r="BF63" s="32">
        <v>0</v>
      </c>
      <c r="BG63" s="38">
        <f t="shared" si="122"/>
        <v>0</v>
      </c>
      <c r="BH63" s="32">
        <v>0</v>
      </c>
      <c r="BI63" s="38">
        <f t="shared" si="123"/>
        <v>0</v>
      </c>
      <c r="BJ63" s="32">
        <v>0</v>
      </c>
      <c r="BK63" s="38">
        <f t="shared" si="124"/>
        <v>0</v>
      </c>
      <c r="BL63" s="31">
        <v>9</v>
      </c>
      <c r="BM63" s="38">
        <f t="shared" si="187"/>
        <v>42</v>
      </c>
      <c r="BN63" s="24"/>
      <c r="BO63" s="25">
        <f t="shared" si="186"/>
        <v>0</v>
      </c>
      <c r="BP63" s="25">
        <f t="shared" si="125"/>
        <v>0</v>
      </c>
      <c r="BQ63" s="25">
        <f t="shared" si="126"/>
        <v>0</v>
      </c>
      <c r="BR63" s="25">
        <f t="shared" si="127"/>
        <v>0</v>
      </c>
      <c r="BS63" s="25">
        <f t="shared" si="128"/>
        <v>0</v>
      </c>
      <c r="BT63" s="25">
        <f t="shared" si="129"/>
        <v>0</v>
      </c>
      <c r="BU63" s="25">
        <f t="shared" si="130"/>
        <v>0</v>
      </c>
      <c r="BV63" s="25">
        <f t="shared" si="131"/>
        <v>0</v>
      </c>
      <c r="BW63" s="25">
        <f t="shared" si="132"/>
        <v>0</v>
      </c>
      <c r="BX63" s="25">
        <f t="shared" si="133"/>
        <v>0</v>
      </c>
      <c r="BY63" s="25">
        <f t="shared" si="134"/>
        <v>0</v>
      </c>
      <c r="BZ63" s="25">
        <f t="shared" si="135"/>
        <v>0</v>
      </c>
      <c r="CA63" s="25">
        <f t="shared" si="136"/>
        <v>0</v>
      </c>
      <c r="CB63" s="25">
        <f t="shared" si="137"/>
        <v>0</v>
      </c>
      <c r="CC63" s="25">
        <f t="shared" si="138"/>
        <v>0</v>
      </c>
      <c r="CD63" s="25">
        <f t="shared" si="139"/>
        <v>0</v>
      </c>
      <c r="CE63" s="25">
        <f t="shared" si="140"/>
        <v>0</v>
      </c>
      <c r="CF63" s="25">
        <f t="shared" si="141"/>
        <v>0</v>
      </c>
      <c r="CG63" s="25">
        <f t="shared" si="142"/>
        <v>0</v>
      </c>
      <c r="CH63" s="25">
        <f t="shared" si="143"/>
        <v>0</v>
      </c>
      <c r="CI63" s="25">
        <f t="shared" si="144"/>
        <v>0</v>
      </c>
      <c r="CJ63" s="25">
        <f t="shared" si="145"/>
        <v>0</v>
      </c>
      <c r="CK63" s="25">
        <f t="shared" si="146"/>
        <v>0</v>
      </c>
      <c r="CL63" s="25">
        <f t="shared" si="147"/>
        <v>0</v>
      </c>
      <c r="CM63" s="25">
        <f t="shared" si="148"/>
        <v>0</v>
      </c>
      <c r="CN63" s="25">
        <f t="shared" si="149"/>
        <v>0</v>
      </c>
      <c r="CO63" s="25">
        <f t="shared" si="150"/>
        <v>0</v>
      </c>
      <c r="CP63" s="25">
        <f t="shared" si="151"/>
        <v>0</v>
      </c>
      <c r="CQ63" s="25">
        <f t="shared" si="152"/>
        <v>0</v>
      </c>
      <c r="CR63" s="25">
        <f>[1]Foglio1!EO22</f>
        <v>36</v>
      </c>
      <c r="CS63" s="26">
        <f t="shared" si="154"/>
        <v>36</v>
      </c>
      <c r="CT63" s="27"/>
      <c r="CU63" s="28">
        <f t="shared" si="155"/>
        <v>0</v>
      </c>
      <c r="CV63" s="28">
        <f t="shared" si="156"/>
        <v>0</v>
      </c>
      <c r="CW63" s="28">
        <f t="shared" si="157"/>
        <v>0</v>
      </c>
      <c r="CX63" s="28">
        <f t="shared" si="158"/>
        <v>0</v>
      </c>
      <c r="CY63" s="28">
        <f t="shared" si="159"/>
        <v>0</v>
      </c>
      <c r="CZ63" s="28">
        <f t="shared" si="160"/>
        <v>0</v>
      </c>
      <c r="DA63" s="28">
        <f t="shared" si="161"/>
        <v>0</v>
      </c>
      <c r="DB63" s="28">
        <f t="shared" si="162"/>
        <v>0</v>
      </c>
      <c r="DC63" s="28">
        <f t="shared" si="163"/>
        <v>0</v>
      </c>
      <c r="DD63" s="28">
        <f t="shared" si="164"/>
        <v>0</v>
      </c>
      <c r="DE63" s="28">
        <f t="shared" si="165"/>
        <v>0</v>
      </c>
      <c r="DF63" s="28">
        <f t="shared" si="166"/>
        <v>0</v>
      </c>
      <c r="DG63" s="28">
        <f t="shared" si="167"/>
        <v>0</v>
      </c>
      <c r="DH63" s="28">
        <f t="shared" si="168"/>
        <v>0</v>
      </c>
      <c r="DI63" s="28">
        <f t="shared" si="169"/>
        <v>0</v>
      </c>
      <c r="DJ63" s="28">
        <f t="shared" si="170"/>
        <v>0</v>
      </c>
      <c r="DK63" s="28">
        <f t="shared" si="171"/>
        <v>0</v>
      </c>
      <c r="DL63" s="28">
        <f t="shared" si="172"/>
        <v>0</v>
      </c>
      <c r="DM63" s="28">
        <f t="shared" si="173"/>
        <v>0</v>
      </c>
      <c r="DN63" s="28">
        <f t="shared" si="174"/>
        <v>0</v>
      </c>
      <c r="DO63" s="28">
        <f t="shared" si="175"/>
        <v>0</v>
      </c>
      <c r="DP63" s="28">
        <f t="shared" si="176"/>
        <v>0</v>
      </c>
      <c r="DQ63" s="28">
        <f t="shared" si="177"/>
        <v>0</v>
      </c>
      <c r="DR63" s="28">
        <f t="shared" si="178"/>
        <v>0</v>
      </c>
      <c r="DS63" s="28">
        <f t="shared" si="179"/>
        <v>0</v>
      </c>
      <c r="DT63" s="27">
        <f t="shared" si="180"/>
        <v>0</v>
      </c>
      <c r="DU63" s="27">
        <f t="shared" si="181"/>
        <v>0</v>
      </c>
      <c r="DV63" s="27">
        <f t="shared" si="182"/>
        <v>0</v>
      </c>
      <c r="DW63" s="27">
        <f t="shared" si="183"/>
        <v>0</v>
      </c>
      <c r="DX63" s="27">
        <f t="shared" si="184"/>
        <v>36</v>
      </c>
      <c r="DY63" s="1"/>
      <c r="DZ63" s="1"/>
      <c r="EA63" s="1"/>
      <c r="EB63" s="1"/>
      <c r="EC63" s="1"/>
      <c r="ED63" s="1"/>
      <c r="EE63" s="1"/>
      <c r="EF63" s="1"/>
      <c r="EG63" s="1"/>
      <c r="EH63" s="1"/>
    </row>
    <row r="64" spans="1:138" ht="12.75" customHeight="1">
      <c r="A64" s="1">
        <f t="shared" si="96"/>
        <v>56</v>
      </c>
      <c r="B64" s="1" t="s">
        <v>30</v>
      </c>
      <c r="C64" s="14"/>
      <c r="D64" s="23">
        <f>CS64-SUM($CU64:CHOOSE($CU$8,$CU64,$CV64,$CW64,$CX64,$CY64,$CZ64,$DA64,$DB64,$DC64,$DD64,$DE64,$DF64,$DG64,$DH64,$DI64,$DJ64,$DK64,$DL64,$DM64,$DN64,$DO64,$DP64,$DQ64,$DR64))</f>
        <v>34</v>
      </c>
      <c r="E64" s="14"/>
      <c r="F64" s="34">
        <v>0</v>
      </c>
      <c r="G64" s="38">
        <f t="shared" si="97"/>
        <v>0</v>
      </c>
      <c r="H64" s="32">
        <v>0</v>
      </c>
      <c r="I64" s="38">
        <f t="shared" si="98"/>
        <v>0</v>
      </c>
      <c r="J64" s="32">
        <v>0</v>
      </c>
      <c r="K64" s="38">
        <f t="shared" si="99"/>
        <v>0</v>
      </c>
      <c r="L64" s="32">
        <v>0</v>
      </c>
      <c r="M64" s="38">
        <f t="shared" si="100"/>
        <v>0</v>
      </c>
      <c r="N64" s="32">
        <v>0</v>
      </c>
      <c r="O64" s="38">
        <f t="shared" si="101"/>
        <v>0</v>
      </c>
      <c r="P64" s="32">
        <v>0</v>
      </c>
      <c r="Q64" s="38">
        <f t="shared" si="102"/>
        <v>0</v>
      </c>
      <c r="R64" s="32">
        <v>0</v>
      </c>
      <c r="S64" s="38">
        <f t="shared" si="103"/>
        <v>0</v>
      </c>
      <c r="T64" s="32">
        <v>0</v>
      </c>
      <c r="U64" s="38">
        <f t="shared" si="185"/>
        <v>0</v>
      </c>
      <c r="V64" s="32">
        <v>0</v>
      </c>
      <c r="W64" s="45">
        <f t="shared" si="104"/>
        <v>0</v>
      </c>
      <c r="X64" s="32">
        <v>0</v>
      </c>
      <c r="Y64" s="38">
        <f t="shared" si="105"/>
        <v>0</v>
      </c>
      <c r="Z64" s="32">
        <v>0</v>
      </c>
      <c r="AA64" s="38">
        <f t="shared" si="106"/>
        <v>0</v>
      </c>
      <c r="AB64" s="32">
        <v>0</v>
      </c>
      <c r="AC64" s="38">
        <f t="shared" si="107"/>
        <v>0</v>
      </c>
      <c r="AD64" s="32">
        <v>0</v>
      </c>
      <c r="AE64" s="38">
        <f t="shared" si="108"/>
        <v>0</v>
      </c>
      <c r="AF64" s="32">
        <v>0</v>
      </c>
      <c r="AG64" s="38">
        <f t="shared" si="109"/>
        <v>0</v>
      </c>
      <c r="AH64" s="32">
        <v>0</v>
      </c>
      <c r="AI64" s="38">
        <f t="shared" si="110"/>
        <v>0</v>
      </c>
      <c r="AJ64" s="32">
        <v>0</v>
      </c>
      <c r="AK64" s="38">
        <f t="shared" si="111"/>
        <v>0</v>
      </c>
      <c r="AL64" s="32">
        <v>0</v>
      </c>
      <c r="AM64" s="38">
        <f t="shared" si="112"/>
        <v>0</v>
      </c>
      <c r="AN64" s="32">
        <v>0</v>
      </c>
      <c r="AO64" s="38">
        <f t="shared" si="113"/>
        <v>0</v>
      </c>
      <c r="AP64" s="32">
        <v>0</v>
      </c>
      <c r="AQ64" s="38">
        <f t="shared" si="114"/>
        <v>0</v>
      </c>
      <c r="AR64" s="32">
        <v>0</v>
      </c>
      <c r="AS64" s="38">
        <f t="shared" si="115"/>
        <v>0</v>
      </c>
      <c r="AT64" s="32">
        <v>0</v>
      </c>
      <c r="AU64" s="38">
        <f t="shared" si="116"/>
        <v>0</v>
      </c>
      <c r="AV64" s="32">
        <v>0</v>
      </c>
      <c r="AW64" s="38">
        <f t="shared" si="117"/>
        <v>0</v>
      </c>
      <c r="AX64" s="32">
        <v>0</v>
      </c>
      <c r="AY64" s="38">
        <f t="shared" si="118"/>
        <v>0</v>
      </c>
      <c r="AZ64" s="32">
        <v>0</v>
      </c>
      <c r="BA64" s="38">
        <f t="shared" si="119"/>
        <v>0</v>
      </c>
      <c r="BB64" s="32">
        <v>0</v>
      </c>
      <c r="BC64" s="38">
        <f t="shared" si="120"/>
        <v>0</v>
      </c>
      <c r="BD64" s="32">
        <v>0</v>
      </c>
      <c r="BE64" s="38">
        <f t="shared" si="121"/>
        <v>0</v>
      </c>
      <c r="BF64" s="32">
        <v>0</v>
      </c>
      <c r="BG64" s="38">
        <f t="shared" si="122"/>
        <v>0</v>
      </c>
      <c r="BH64" s="32">
        <v>0</v>
      </c>
      <c r="BI64" s="38">
        <f t="shared" si="123"/>
        <v>0</v>
      </c>
      <c r="BJ64" s="32">
        <v>0</v>
      </c>
      <c r="BK64" s="38">
        <f t="shared" si="124"/>
        <v>0</v>
      </c>
      <c r="BL64" s="30">
        <v>17</v>
      </c>
      <c r="BM64" s="38">
        <f t="shared" si="187"/>
        <v>34</v>
      </c>
      <c r="BN64" s="24"/>
      <c r="BO64" s="25">
        <f t="shared" si="186"/>
        <v>0</v>
      </c>
      <c r="BP64" s="25">
        <f t="shared" si="125"/>
        <v>0</v>
      </c>
      <c r="BQ64" s="25">
        <f t="shared" si="126"/>
        <v>0</v>
      </c>
      <c r="BR64" s="25">
        <f t="shared" si="127"/>
        <v>0</v>
      </c>
      <c r="BS64" s="25">
        <f t="shared" si="128"/>
        <v>0</v>
      </c>
      <c r="BT64" s="25">
        <f t="shared" si="129"/>
        <v>0</v>
      </c>
      <c r="BU64" s="25">
        <f t="shared" si="130"/>
        <v>0</v>
      </c>
      <c r="BV64" s="25">
        <f t="shared" si="131"/>
        <v>0</v>
      </c>
      <c r="BW64" s="25">
        <f t="shared" si="132"/>
        <v>0</v>
      </c>
      <c r="BX64" s="25">
        <f t="shared" si="133"/>
        <v>0</v>
      </c>
      <c r="BY64" s="25">
        <f t="shared" si="134"/>
        <v>0</v>
      </c>
      <c r="BZ64" s="25">
        <f t="shared" si="135"/>
        <v>0</v>
      </c>
      <c r="CA64" s="25">
        <f t="shared" si="136"/>
        <v>0</v>
      </c>
      <c r="CB64" s="25">
        <f t="shared" si="137"/>
        <v>0</v>
      </c>
      <c r="CC64" s="25">
        <f t="shared" si="138"/>
        <v>0</v>
      </c>
      <c r="CD64" s="25">
        <f t="shared" si="139"/>
        <v>0</v>
      </c>
      <c r="CE64" s="25">
        <f t="shared" si="140"/>
        <v>0</v>
      </c>
      <c r="CF64" s="25">
        <f t="shared" si="141"/>
        <v>0</v>
      </c>
      <c r="CG64" s="25">
        <f t="shared" si="142"/>
        <v>0</v>
      </c>
      <c r="CH64" s="25">
        <f t="shared" si="143"/>
        <v>0</v>
      </c>
      <c r="CI64" s="25">
        <f t="shared" si="144"/>
        <v>0</v>
      </c>
      <c r="CJ64" s="25">
        <f t="shared" si="145"/>
        <v>0</v>
      </c>
      <c r="CK64" s="25">
        <f t="shared" si="146"/>
        <v>0</v>
      </c>
      <c r="CL64" s="25">
        <f t="shared" si="147"/>
        <v>0</v>
      </c>
      <c r="CM64" s="25">
        <f t="shared" si="148"/>
        <v>0</v>
      </c>
      <c r="CN64" s="25">
        <f t="shared" si="149"/>
        <v>0</v>
      </c>
      <c r="CO64" s="25">
        <f t="shared" si="150"/>
        <v>0</v>
      </c>
      <c r="CP64" s="25">
        <f t="shared" si="151"/>
        <v>0</v>
      </c>
      <c r="CQ64" s="25">
        <f t="shared" si="152"/>
        <v>0</v>
      </c>
      <c r="CR64" s="25">
        <f t="shared" ref="CR64:CR72" si="188">BM64</f>
        <v>34</v>
      </c>
      <c r="CS64" s="26">
        <f t="shared" si="154"/>
        <v>34</v>
      </c>
      <c r="CT64" s="27"/>
      <c r="CU64" s="28">
        <f t="shared" si="155"/>
        <v>0</v>
      </c>
      <c r="CV64" s="28">
        <f t="shared" si="156"/>
        <v>0</v>
      </c>
      <c r="CW64" s="28">
        <f t="shared" si="157"/>
        <v>0</v>
      </c>
      <c r="CX64" s="28">
        <f t="shared" si="158"/>
        <v>0</v>
      </c>
      <c r="CY64" s="28">
        <f t="shared" si="159"/>
        <v>0</v>
      </c>
      <c r="CZ64" s="28">
        <f t="shared" si="160"/>
        <v>0</v>
      </c>
      <c r="DA64" s="28">
        <f t="shared" si="161"/>
        <v>0</v>
      </c>
      <c r="DB64" s="28">
        <f t="shared" si="162"/>
        <v>0</v>
      </c>
      <c r="DC64" s="28">
        <f t="shared" si="163"/>
        <v>0</v>
      </c>
      <c r="DD64" s="28">
        <f t="shared" si="164"/>
        <v>0</v>
      </c>
      <c r="DE64" s="28">
        <f t="shared" si="165"/>
        <v>0</v>
      </c>
      <c r="DF64" s="28">
        <f t="shared" si="166"/>
        <v>0</v>
      </c>
      <c r="DG64" s="28">
        <f t="shared" si="167"/>
        <v>0</v>
      </c>
      <c r="DH64" s="28">
        <f t="shared" si="168"/>
        <v>0</v>
      </c>
      <c r="DI64" s="28">
        <f t="shared" si="169"/>
        <v>0</v>
      </c>
      <c r="DJ64" s="28">
        <f t="shared" si="170"/>
        <v>0</v>
      </c>
      <c r="DK64" s="28">
        <f t="shared" si="171"/>
        <v>0</v>
      </c>
      <c r="DL64" s="28">
        <f t="shared" si="172"/>
        <v>0</v>
      </c>
      <c r="DM64" s="28">
        <f t="shared" si="173"/>
        <v>0</v>
      </c>
      <c r="DN64" s="28">
        <f t="shared" si="174"/>
        <v>0</v>
      </c>
      <c r="DO64" s="28">
        <f t="shared" si="175"/>
        <v>0</v>
      </c>
      <c r="DP64" s="28">
        <f t="shared" si="176"/>
        <v>0</v>
      </c>
      <c r="DQ64" s="28">
        <f t="shared" si="177"/>
        <v>0</v>
      </c>
      <c r="DR64" s="28">
        <f t="shared" si="178"/>
        <v>0</v>
      </c>
      <c r="DS64" s="28">
        <f t="shared" si="179"/>
        <v>0</v>
      </c>
      <c r="DT64" s="27">
        <f t="shared" si="180"/>
        <v>0</v>
      </c>
      <c r="DU64" s="27">
        <f t="shared" si="181"/>
        <v>0</v>
      </c>
      <c r="DV64" s="27">
        <f t="shared" si="182"/>
        <v>0</v>
      </c>
      <c r="DW64" s="27">
        <f t="shared" si="183"/>
        <v>0</v>
      </c>
      <c r="DX64" s="27">
        <f t="shared" si="184"/>
        <v>34</v>
      </c>
      <c r="DY64" s="1"/>
      <c r="DZ64" s="1"/>
      <c r="EA64" s="1"/>
      <c r="EB64" s="1"/>
      <c r="EC64" s="1"/>
      <c r="ED64" s="1"/>
      <c r="EE64" s="1"/>
      <c r="EF64" s="1"/>
      <c r="EG64" s="1"/>
      <c r="EH64" s="1"/>
    </row>
    <row r="65" spans="1:138" ht="12.75" customHeight="1">
      <c r="A65" s="1">
        <f t="shared" si="96"/>
        <v>57</v>
      </c>
      <c r="B65" s="1" t="s">
        <v>51</v>
      </c>
      <c r="C65" s="14"/>
      <c r="D65" s="23">
        <f>CS65-SUM($CU65:CHOOSE($CU$8,$CU65,$CV65,$CW65,$CX65,$CY65,$CZ65,$DA65,$DB65,$DC65,$DD65,$DE65,$DF65,$DG65,$DH65,$DI65,$DJ65,$DK65,$DL65,$DM65,$DN65,$DO65,$DP65,$DQ65,$DR65))</f>
        <v>33</v>
      </c>
      <c r="E65" s="14"/>
      <c r="F65" s="34">
        <v>0</v>
      </c>
      <c r="G65" s="38">
        <f t="shared" si="97"/>
        <v>0</v>
      </c>
      <c r="H65" s="32">
        <v>0</v>
      </c>
      <c r="I65" s="38">
        <f t="shared" si="98"/>
        <v>0</v>
      </c>
      <c r="J65" s="32">
        <v>0</v>
      </c>
      <c r="K65" s="38">
        <f t="shared" si="99"/>
        <v>0</v>
      </c>
      <c r="L65" s="32">
        <v>0</v>
      </c>
      <c r="M65" s="38">
        <f t="shared" si="100"/>
        <v>0</v>
      </c>
      <c r="N65" s="32">
        <v>0</v>
      </c>
      <c r="O65" s="38">
        <f t="shared" si="101"/>
        <v>0</v>
      </c>
      <c r="P65" s="32">
        <v>0</v>
      </c>
      <c r="Q65" s="38">
        <f t="shared" si="102"/>
        <v>0</v>
      </c>
      <c r="R65" s="32">
        <v>0</v>
      </c>
      <c r="S65" s="38">
        <f t="shared" si="103"/>
        <v>0</v>
      </c>
      <c r="T65" s="32">
        <v>0</v>
      </c>
      <c r="U65" s="38">
        <f t="shared" si="185"/>
        <v>0</v>
      </c>
      <c r="V65" s="32">
        <v>0</v>
      </c>
      <c r="W65" s="45">
        <f t="shared" si="104"/>
        <v>0</v>
      </c>
      <c r="X65" s="32">
        <v>0</v>
      </c>
      <c r="Y65" s="38">
        <f t="shared" si="105"/>
        <v>0</v>
      </c>
      <c r="Z65" s="32">
        <v>0</v>
      </c>
      <c r="AA65" s="38">
        <f t="shared" si="106"/>
        <v>0</v>
      </c>
      <c r="AB65" s="32">
        <v>0</v>
      </c>
      <c r="AC65" s="38">
        <f t="shared" si="107"/>
        <v>0</v>
      </c>
      <c r="AD65" s="32">
        <v>0</v>
      </c>
      <c r="AE65" s="38">
        <f t="shared" si="108"/>
        <v>0</v>
      </c>
      <c r="AF65" s="32">
        <v>0</v>
      </c>
      <c r="AG65" s="38">
        <f t="shared" si="109"/>
        <v>0</v>
      </c>
      <c r="AH65" s="32">
        <v>0</v>
      </c>
      <c r="AI65" s="38">
        <f t="shared" si="110"/>
        <v>0</v>
      </c>
      <c r="AJ65" s="32">
        <v>0</v>
      </c>
      <c r="AK65" s="38">
        <f t="shared" si="111"/>
        <v>0</v>
      </c>
      <c r="AL65" s="32">
        <v>0</v>
      </c>
      <c r="AM65" s="38">
        <f t="shared" si="112"/>
        <v>0</v>
      </c>
      <c r="AN65" s="32">
        <v>0</v>
      </c>
      <c r="AO65" s="38">
        <f t="shared" si="113"/>
        <v>0</v>
      </c>
      <c r="AP65" s="32">
        <v>0</v>
      </c>
      <c r="AQ65" s="38">
        <f t="shared" si="114"/>
        <v>0</v>
      </c>
      <c r="AR65" s="32">
        <v>0</v>
      </c>
      <c r="AS65" s="38">
        <f t="shared" si="115"/>
        <v>0</v>
      </c>
      <c r="AT65" s="32">
        <v>0</v>
      </c>
      <c r="AU65" s="38">
        <f t="shared" si="116"/>
        <v>0</v>
      </c>
      <c r="AV65" s="32">
        <v>0</v>
      </c>
      <c r="AW65" s="38">
        <f t="shared" si="117"/>
        <v>0</v>
      </c>
      <c r="AX65" s="32">
        <v>0</v>
      </c>
      <c r="AY65" s="38">
        <f t="shared" si="118"/>
        <v>0</v>
      </c>
      <c r="AZ65" s="32">
        <v>0</v>
      </c>
      <c r="BA65" s="38">
        <f t="shared" si="119"/>
        <v>0</v>
      </c>
      <c r="BB65" s="32">
        <v>0</v>
      </c>
      <c r="BC65" s="38">
        <f t="shared" si="120"/>
        <v>0</v>
      </c>
      <c r="BD65" s="32">
        <v>0</v>
      </c>
      <c r="BE65" s="38">
        <f t="shared" si="121"/>
        <v>0</v>
      </c>
      <c r="BF65" s="32">
        <v>0</v>
      </c>
      <c r="BG65" s="38">
        <f t="shared" si="122"/>
        <v>0</v>
      </c>
      <c r="BH65" s="32">
        <v>0</v>
      </c>
      <c r="BI65" s="38">
        <f t="shared" si="123"/>
        <v>0</v>
      </c>
      <c r="BJ65" s="32">
        <v>0</v>
      </c>
      <c r="BK65" s="38">
        <f t="shared" si="124"/>
        <v>0</v>
      </c>
      <c r="BL65" s="29">
        <v>18</v>
      </c>
      <c r="BM65" s="38">
        <f t="shared" si="187"/>
        <v>33</v>
      </c>
      <c r="BN65" s="24"/>
      <c r="BO65" s="25">
        <f t="shared" si="186"/>
        <v>0</v>
      </c>
      <c r="BP65" s="25">
        <f t="shared" si="125"/>
        <v>0</v>
      </c>
      <c r="BQ65" s="25">
        <f t="shared" si="126"/>
        <v>0</v>
      </c>
      <c r="BR65" s="25">
        <f t="shared" si="127"/>
        <v>0</v>
      </c>
      <c r="BS65" s="25">
        <f t="shared" si="128"/>
        <v>0</v>
      </c>
      <c r="BT65" s="25">
        <f t="shared" si="129"/>
        <v>0</v>
      </c>
      <c r="BU65" s="25">
        <f t="shared" si="130"/>
        <v>0</v>
      </c>
      <c r="BV65" s="25">
        <f t="shared" si="131"/>
        <v>0</v>
      </c>
      <c r="BW65" s="25">
        <f t="shared" si="132"/>
        <v>0</v>
      </c>
      <c r="BX65" s="25">
        <f t="shared" si="133"/>
        <v>0</v>
      </c>
      <c r="BY65" s="25">
        <f t="shared" si="134"/>
        <v>0</v>
      </c>
      <c r="BZ65" s="25">
        <f t="shared" si="135"/>
        <v>0</v>
      </c>
      <c r="CA65" s="25">
        <f t="shared" si="136"/>
        <v>0</v>
      </c>
      <c r="CB65" s="25">
        <f t="shared" si="137"/>
        <v>0</v>
      </c>
      <c r="CC65" s="25">
        <f t="shared" si="138"/>
        <v>0</v>
      </c>
      <c r="CD65" s="25">
        <f t="shared" si="139"/>
        <v>0</v>
      </c>
      <c r="CE65" s="25">
        <f t="shared" si="140"/>
        <v>0</v>
      </c>
      <c r="CF65" s="25">
        <f t="shared" si="141"/>
        <v>0</v>
      </c>
      <c r="CG65" s="25">
        <f t="shared" si="142"/>
        <v>0</v>
      </c>
      <c r="CH65" s="25">
        <f t="shared" si="143"/>
        <v>0</v>
      </c>
      <c r="CI65" s="25">
        <f t="shared" si="144"/>
        <v>0</v>
      </c>
      <c r="CJ65" s="25">
        <f t="shared" si="145"/>
        <v>0</v>
      </c>
      <c r="CK65" s="25">
        <f t="shared" si="146"/>
        <v>0</v>
      </c>
      <c r="CL65" s="25">
        <f t="shared" si="147"/>
        <v>0</v>
      </c>
      <c r="CM65" s="25">
        <f t="shared" si="148"/>
        <v>0</v>
      </c>
      <c r="CN65" s="25">
        <f t="shared" si="149"/>
        <v>0</v>
      </c>
      <c r="CO65" s="25">
        <f t="shared" si="150"/>
        <v>0</v>
      </c>
      <c r="CP65" s="25">
        <f t="shared" si="151"/>
        <v>0</v>
      </c>
      <c r="CQ65" s="25">
        <f t="shared" si="152"/>
        <v>0</v>
      </c>
      <c r="CR65" s="25">
        <f t="shared" si="188"/>
        <v>33</v>
      </c>
      <c r="CS65" s="26">
        <f t="shared" si="154"/>
        <v>33</v>
      </c>
      <c r="CT65" s="27"/>
      <c r="CU65" s="28">
        <f t="shared" si="155"/>
        <v>0</v>
      </c>
      <c r="CV65" s="28">
        <f t="shared" si="156"/>
        <v>0</v>
      </c>
      <c r="CW65" s="28">
        <f t="shared" si="157"/>
        <v>0</v>
      </c>
      <c r="CX65" s="28">
        <f t="shared" si="158"/>
        <v>0</v>
      </c>
      <c r="CY65" s="28">
        <f t="shared" si="159"/>
        <v>0</v>
      </c>
      <c r="CZ65" s="28">
        <f t="shared" si="160"/>
        <v>0</v>
      </c>
      <c r="DA65" s="28">
        <f t="shared" si="161"/>
        <v>0</v>
      </c>
      <c r="DB65" s="28">
        <f t="shared" si="162"/>
        <v>0</v>
      </c>
      <c r="DC65" s="28">
        <f t="shared" si="163"/>
        <v>0</v>
      </c>
      <c r="DD65" s="28">
        <f t="shared" si="164"/>
        <v>0</v>
      </c>
      <c r="DE65" s="28">
        <f t="shared" si="165"/>
        <v>0</v>
      </c>
      <c r="DF65" s="28">
        <f t="shared" si="166"/>
        <v>0</v>
      </c>
      <c r="DG65" s="28">
        <f t="shared" si="167"/>
        <v>0</v>
      </c>
      <c r="DH65" s="28">
        <f t="shared" si="168"/>
        <v>0</v>
      </c>
      <c r="DI65" s="28">
        <f t="shared" si="169"/>
        <v>0</v>
      </c>
      <c r="DJ65" s="28">
        <f t="shared" si="170"/>
        <v>0</v>
      </c>
      <c r="DK65" s="28">
        <f t="shared" si="171"/>
        <v>0</v>
      </c>
      <c r="DL65" s="28">
        <f t="shared" si="172"/>
        <v>0</v>
      </c>
      <c r="DM65" s="28">
        <f t="shared" si="173"/>
        <v>0</v>
      </c>
      <c r="DN65" s="28">
        <f t="shared" si="174"/>
        <v>0</v>
      </c>
      <c r="DO65" s="28">
        <f t="shared" si="175"/>
        <v>0</v>
      </c>
      <c r="DP65" s="28">
        <f t="shared" si="176"/>
        <v>0</v>
      </c>
      <c r="DQ65" s="28">
        <f t="shared" si="177"/>
        <v>0</v>
      </c>
      <c r="DR65" s="28">
        <f t="shared" si="178"/>
        <v>0</v>
      </c>
      <c r="DS65" s="28">
        <f t="shared" si="179"/>
        <v>0</v>
      </c>
      <c r="DT65" s="27">
        <f t="shared" si="180"/>
        <v>0</v>
      </c>
      <c r="DU65" s="27">
        <f t="shared" si="181"/>
        <v>0</v>
      </c>
      <c r="DV65" s="27">
        <f t="shared" si="182"/>
        <v>0</v>
      </c>
      <c r="DW65" s="27">
        <f t="shared" si="183"/>
        <v>0</v>
      </c>
      <c r="DX65" s="27">
        <f t="shared" si="184"/>
        <v>33</v>
      </c>
      <c r="DY65" s="1"/>
      <c r="DZ65" s="1"/>
      <c r="EA65" s="1"/>
      <c r="EB65" s="1"/>
      <c r="EC65" s="1"/>
      <c r="ED65" s="1"/>
      <c r="EE65" s="1"/>
      <c r="EF65" s="1"/>
      <c r="EG65" s="1"/>
      <c r="EH65" s="1"/>
    </row>
    <row r="66" spans="1:138" ht="12.75" customHeight="1">
      <c r="A66" s="1">
        <f t="shared" si="96"/>
        <v>58</v>
      </c>
      <c r="B66" s="1" t="s">
        <v>57</v>
      </c>
      <c r="C66" s="14"/>
      <c r="D66" s="23">
        <f>CS66-SUM($CU66:CHOOSE($CU$8,$CU66,$CV66,$CW66,$CX66,$CY66,$CZ66,$DA66,$DB66,$DC66,$DD66,$DE66,$DF66,$DG66,$DH66,$DI66,$DJ66,$DK66,$DL66,$DM66,$DN66,$DO66,$DP66,$DQ66,$DR66))</f>
        <v>33</v>
      </c>
      <c r="E66" s="14"/>
      <c r="F66" s="34">
        <v>0</v>
      </c>
      <c r="G66" s="38">
        <f t="shared" si="97"/>
        <v>0</v>
      </c>
      <c r="H66" s="32">
        <v>0</v>
      </c>
      <c r="I66" s="38">
        <f t="shared" si="98"/>
        <v>0</v>
      </c>
      <c r="J66" s="32">
        <v>0</v>
      </c>
      <c r="K66" s="38">
        <f t="shared" si="99"/>
        <v>0</v>
      </c>
      <c r="L66" s="32">
        <v>0</v>
      </c>
      <c r="M66" s="38">
        <f t="shared" si="100"/>
        <v>0</v>
      </c>
      <c r="N66" s="32">
        <v>0</v>
      </c>
      <c r="O66" s="38">
        <f t="shared" si="101"/>
        <v>0</v>
      </c>
      <c r="P66" s="32">
        <v>0</v>
      </c>
      <c r="Q66" s="38">
        <f t="shared" si="102"/>
        <v>0</v>
      </c>
      <c r="R66" s="32">
        <v>0</v>
      </c>
      <c r="S66" s="38">
        <f t="shared" si="103"/>
        <v>0</v>
      </c>
      <c r="T66" s="32">
        <v>0</v>
      </c>
      <c r="U66" s="38">
        <f t="shared" si="185"/>
        <v>0</v>
      </c>
      <c r="V66" s="32">
        <v>0</v>
      </c>
      <c r="W66" s="45">
        <f t="shared" si="104"/>
        <v>0</v>
      </c>
      <c r="X66" s="32">
        <v>0</v>
      </c>
      <c r="Y66" s="38">
        <f t="shared" si="105"/>
        <v>0</v>
      </c>
      <c r="Z66" s="32">
        <v>0</v>
      </c>
      <c r="AA66" s="38">
        <f t="shared" si="106"/>
        <v>0</v>
      </c>
      <c r="AB66" s="32">
        <v>0</v>
      </c>
      <c r="AC66" s="38">
        <f t="shared" si="107"/>
        <v>0</v>
      </c>
      <c r="AD66" s="32">
        <v>0</v>
      </c>
      <c r="AE66" s="38">
        <f t="shared" si="108"/>
        <v>0</v>
      </c>
      <c r="AF66" s="32">
        <v>0</v>
      </c>
      <c r="AG66" s="38">
        <f t="shared" si="109"/>
        <v>0</v>
      </c>
      <c r="AH66" s="32">
        <v>0</v>
      </c>
      <c r="AI66" s="38">
        <f t="shared" si="110"/>
        <v>0</v>
      </c>
      <c r="AJ66" s="32">
        <v>0</v>
      </c>
      <c r="AK66" s="38">
        <f t="shared" si="111"/>
        <v>0</v>
      </c>
      <c r="AL66" s="32">
        <v>0</v>
      </c>
      <c r="AM66" s="38">
        <f t="shared" si="112"/>
        <v>0</v>
      </c>
      <c r="AN66" s="32">
        <v>0</v>
      </c>
      <c r="AO66" s="38">
        <f t="shared" si="113"/>
        <v>0</v>
      </c>
      <c r="AP66" s="32">
        <v>0</v>
      </c>
      <c r="AQ66" s="38">
        <f t="shared" si="114"/>
        <v>0</v>
      </c>
      <c r="AR66" s="32">
        <v>0</v>
      </c>
      <c r="AS66" s="38">
        <f t="shared" si="115"/>
        <v>0</v>
      </c>
      <c r="AT66" s="32">
        <v>0</v>
      </c>
      <c r="AU66" s="38">
        <f t="shared" si="116"/>
        <v>0</v>
      </c>
      <c r="AV66" s="32">
        <v>0</v>
      </c>
      <c r="AW66" s="38">
        <f t="shared" si="117"/>
        <v>0</v>
      </c>
      <c r="AX66" s="32">
        <v>0</v>
      </c>
      <c r="AY66" s="38">
        <f t="shared" si="118"/>
        <v>0</v>
      </c>
      <c r="AZ66" s="32">
        <v>0</v>
      </c>
      <c r="BA66" s="38">
        <f t="shared" si="119"/>
        <v>0</v>
      </c>
      <c r="BB66" s="32">
        <v>0</v>
      </c>
      <c r="BC66" s="38">
        <f t="shared" si="120"/>
        <v>0</v>
      </c>
      <c r="BD66" s="32">
        <v>0</v>
      </c>
      <c r="BE66" s="38">
        <f t="shared" si="121"/>
        <v>0</v>
      </c>
      <c r="BF66" s="32">
        <v>0</v>
      </c>
      <c r="BG66" s="38">
        <f t="shared" si="122"/>
        <v>0</v>
      </c>
      <c r="BH66" s="32">
        <v>0</v>
      </c>
      <c r="BI66" s="38">
        <f t="shared" si="123"/>
        <v>0</v>
      </c>
      <c r="BJ66" s="32">
        <v>0</v>
      </c>
      <c r="BK66" s="38">
        <f t="shared" si="124"/>
        <v>0</v>
      </c>
      <c r="BL66" s="30">
        <v>18</v>
      </c>
      <c r="BM66" s="38">
        <f t="shared" si="187"/>
        <v>33</v>
      </c>
      <c r="BN66" s="24"/>
      <c r="BO66" s="25">
        <f t="shared" si="186"/>
        <v>0</v>
      </c>
      <c r="BP66" s="25">
        <f t="shared" si="125"/>
        <v>0</v>
      </c>
      <c r="BQ66" s="25">
        <f t="shared" si="126"/>
        <v>0</v>
      </c>
      <c r="BR66" s="25">
        <f t="shared" si="127"/>
        <v>0</v>
      </c>
      <c r="BS66" s="25">
        <f t="shared" si="128"/>
        <v>0</v>
      </c>
      <c r="BT66" s="25">
        <f t="shared" si="129"/>
        <v>0</v>
      </c>
      <c r="BU66" s="25">
        <f t="shared" si="130"/>
        <v>0</v>
      </c>
      <c r="BV66" s="25">
        <f t="shared" si="131"/>
        <v>0</v>
      </c>
      <c r="BW66" s="25">
        <f t="shared" si="132"/>
        <v>0</v>
      </c>
      <c r="BX66" s="25">
        <f t="shared" si="133"/>
        <v>0</v>
      </c>
      <c r="BY66" s="25">
        <f t="shared" si="134"/>
        <v>0</v>
      </c>
      <c r="BZ66" s="25">
        <f t="shared" si="135"/>
        <v>0</v>
      </c>
      <c r="CA66" s="25">
        <f t="shared" si="136"/>
        <v>0</v>
      </c>
      <c r="CB66" s="25">
        <f t="shared" si="137"/>
        <v>0</v>
      </c>
      <c r="CC66" s="25">
        <f t="shared" si="138"/>
        <v>0</v>
      </c>
      <c r="CD66" s="25">
        <f t="shared" si="139"/>
        <v>0</v>
      </c>
      <c r="CE66" s="25">
        <f t="shared" si="140"/>
        <v>0</v>
      </c>
      <c r="CF66" s="25">
        <f t="shared" si="141"/>
        <v>0</v>
      </c>
      <c r="CG66" s="25">
        <f t="shared" si="142"/>
        <v>0</v>
      </c>
      <c r="CH66" s="25">
        <f t="shared" si="143"/>
        <v>0</v>
      </c>
      <c r="CI66" s="25">
        <f t="shared" si="144"/>
        <v>0</v>
      </c>
      <c r="CJ66" s="25">
        <f t="shared" si="145"/>
        <v>0</v>
      </c>
      <c r="CK66" s="25">
        <f t="shared" si="146"/>
        <v>0</v>
      </c>
      <c r="CL66" s="25">
        <f t="shared" si="147"/>
        <v>0</v>
      </c>
      <c r="CM66" s="25">
        <f t="shared" si="148"/>
        <v>0</v>
      </c>
      <c r="CN66" s="25">
        <f t="shared" si="149"/>
        <v>0</v>
      </c>
      <c r="CO66" s="25">
        <f t="shared" si="150"/>
        <v>0</v>
      </c>
      <c r="CP66" s="25">
        <f t="shared" si="151"/>
        <v>0</v>
      </c>
      <c r="CQ66" s="25">
        <f t="shared" si="152"/>
        <v>0</v>
      </c>
      <c r="CR66" s="25">
        <f t="shared" si="188"/>
        <v>33</v>
      </c>
      <c r="CS66" s="26">
        <f t="shared" si="154"/>
        <v>33</v>
      </c>
      <c r="CT66" s="27"/>
      <c r="CU66" s="28">
        <f t="shared" si="155"/>
        <v>0</v>
      </c>
      <c r="CV66" s="28">
        <f t="shared" si="156"/>
        <v>0</v>
      </c>
      <c r="CW66" s="28">
        <f t="shared" si="157"/>
        <v>0</v>
      </c>
      <c r="CX66" s="28">
        <f t="shared" si="158"/>
        <v>0</v>
      </c>
      <c r="CY66" s="28">
        <f t="shared" si="159"/>
        <v>0</v>
      </c>
      <c r="CZ66" s="28">
        <f t="shared" si="160"/>
        <v>0</v>
      </c>
      <c r="DA66" s="28">
        <f t="shared" si="161"/>
        <v>0</v>
      </c>
      <c r="DB66" s="28">
        <f t="shared" si="162"/>
        <v>0</v>
      </c>
      <c r="DC66" s="28">
        <f t="shared" si="163"/>
        <v>0</v>
      </c>
      <c r="DD66" s="28">
        <f t="shared" si="164"/>
        <v>0</v>
      </c>
      <c r="DE66" s="28">
        <f t="shared" si="165"/>
        <v>0</v>
      </c>
      <c r="DF66" s="28">
        <f t="shared" si="166"/>
        <v>0</v>
      </c>
      <c r="DG66" s="28">
        <f t="shared" si="167"/>
        <v>0</v>
      </c>
      <c r="DH66" s="28">
        <f t="shared" si="168"/>
        <v>0</v>
      </c>
      <c r="DI66" s="28">
        <f t="shared" si="169"/>
        <v>0</v>
      </c>
      <c r="DJ66" s="28">
        <f t="shared" si="170"/>
        <v>0</v>
      </c>
      <c r="DK66" s="28">
        <f t="shared" si="171"/>
        <v>0</v>
      </c>
      <c r="DL66" s="28">
        <f t="shared" si="172"/>
        <v>0</v>
      </c>
      <c r="DM66" s="28">
        <f t="shared" si="173"/>
        <v>0</v>
      </c>
      <c r="DN66" s="28">
        <f t="shared" si="174"/>
        <v>0</v>
      </c>
      <c r="DO66" s="28">
        <f t="shared" si="175"/>
        <v>0</v>
      </c>
      <c r="DP66" s="28">
        <f t="shared" si="176"/>
        <v>0</v>
      </c>
      <c r="DQ66" s="28">
        <f t="shared" si="177"/>
        <v>0</v>
      </c>
      <c r="DR66" s="28">
        <f t="shared" si="178"/>
        <v>0</v>
      </c>
      <c r="DS66" s="28">
        <f t="shared" si="179"/>
        <v>0</v>
      </c>
      <c r="DT66" s="27">
        <f t="shared" si="180"/>
        <v>0</v>
      </c>
      <c r="DU66" s="27">
        <f t="shared" si="181"/>
        <v>0</v>
      </c>
      <c r="DV66" s="27">
        <f t="shared" si="182"/>
        <v>0</v>
      </c>
      <c r="DW66" s="27">
        <f t="shared" si="183"/>
        <v>0</v>
      </c>
      <c r="DX66" s="27">
        <f t="shared" si="184"/>
        <v>33</v>
      </c>
      <c r="DY66" s="1"/>
      <c r="DZ66" s="1"/>
      <c r="EA66" s="1"/>
      <c r="EB66" s="1"/>
      <c r="EC66" s="1"/>
      <c r="ED66" s="1"/>
      <c r="EE66" s="1"/>
      <c r="EF66" s="1"/>
      <c r="EG66" s="1"/>
      <c r="EH66" s="1"/>
    </row>
    <row r="67" spans="1:138" ht="12.75" customHeight="1">
      <c r="A67" s="1">
        <f t="shared" si="96"/>
        <v>59</v>
      </c>
      <c r="B67" s="36" t="s">
        <v>67</v>
      </c>
      <c r="C67" s="14"/>
      <c r="D67" s="23">
        <f>CS67-SUM($CU67:CHOOSE($CU$8,$CU67,$CV67,$CW67,$CX67,$CY67,$CZ67,$DA67,$DB67,$DC67,$DD67,$DE67,$DF67,$DG67,$DH67,$DI67,$DJ67,$DK67,$DL67,$DM67,$DN67,$DO67,$DP67,$DQ67,$DR67))</f>
        <v>31</v>
      </c>
      <c r="E67" s="14"/>
      <c r="F67" s="34">
        <v>0</v>
      </c>
      <c r="G67" s="38">
        <f t="shared" si="97"/>
        <v>0</v>
      </c>
      <c r="H67" s="32">
        <v>0</v>
      </c>
      <c r="I67" s="38">
        <f t="shared" si="98"/>
        <v>0</v>
      </c>
      <c r="J67" s="32">
        <v>0</v>
      </c>
      <c r="K67" s="38">
        <f t="shared" si="99"/>
        <v>0</v>
      </c>
      <c r="L67" s="32">
        <v>0</v>
      </c>
      <c r="M67" s="38">
        <f t="shared" si="100"/>
        <v>0</v>
      </c>
      <c r="N67" s="32">
        <v>0</v>
      </c>
      <c r="O67" s="38">
        <f t="shared" si="101"/>
        <v>0</v>
      </c>
      <c r="P67" s="32">
        <v>0</v>
      </c>
      <c r="Q67" s="38">
        <f t="shared" si="102"/>
        <v>0</v>
      </c>
      <c r="R67" s="32">
        <v>0</v>
      </c>
      <c r="S67" s="38">
        <f t="shared" si="103"/>
        <v>0</v>
      </c>
      <c r="T67" s="32">
        <v>0</v>
      </c>
      <c r="U67" s="38">
        <f t="shared" si="185"/>
        <v>0</v>
      </c>
      <c r="V67" s="32">
        <v>0</v>
      </c>
      <c r="W67" s="45">
        <f t="shared" si="104"/>
        <v>0</v>
      </c>
      <c r="X67" s="32">
        <v>0</v>
      </c>
      <c r="Y67" s="38">
        <f t="shared" si="105"/>
        <v>0</v>
      </c>
      <c r="Z67" s="32">
        <v>0</v>
      </c>
      <c r="AA67" s="38">
        <f t="shared" si="106"/>
        <v>0</v>
      </c>
      <c r="AB67" s="32">
        <v>0</v>
      </c>
      <c r="AC67" s="38">
        <f t="shared" si="107"/>
        <v>0</v>
      </c>
      <c r="AD67" s="32">
        <v>0</v>
      </c>
      <c r="AE67" s="38">
        <f t="shared" si="108"/>
        <v>0</v>
      </c>
      <c r="AF67" s="32">
        <v>0</v>
      </c>
      <c r="AG67" s="38">
        <f t="shared" si="109"/>
        <v>0</v>
      </c>
      <c r="AH67" s="32">
        <v>0</v>
      </c>
      <c r="AI67" s="38">
        <f t="shared" si="110"/>
        <v>0</v>
      </c>
      <c r="AJ67" s="32">
        <v>0</v>
      </c>
      <c r="AK67" s="38">
        <f t="shared" si="111"/>
        <v>0</v>
      </c>
      <c r="AL67" s="32">
        <v>0</v>
      </c>
      <c r="AM67" s="38">
        <f t="shared" si="112"/>
        <v>0</v>
      </c>
      <c r="AN67" s="32">
        <v>0</v>
      </c>
      <c r="AO67" s="38">
        <f t="shared" si="113"/>
        <v>0</v>
      </c>
      <c r="AP67" s="32">
        <v>0</v>
      </c>
      <c r="AQ67" s="38">
        <f t="shared" si="114"/>
        <v>0</v>
      </c>
      <c r="AR67" s="32">
        <v>0</v>
      </c>
      <c r="AS67" s="38">
        <f t="shared" si="115"/>
        <v>0</v>
      </c>
      <c r="AT67" s="32">
        <v>0</v>
      </c>
      <c r="AU67" s="38">
        <f t="shared" si="116"/>
        <v>0</v>
      </c>
      <c r="AV67" s="32">
        <v>0</v>
      </c>
      <c r="AW67" s="38">
        <f t="shared" si="117"/>
        <v>0</v>
      </c>
      <c r="AX67" s="32">
        <v>0</v>
      </c>
      <c r="AY67" s="38">
        <f t="shared" si="118"/>
        <v>0</v>
      </c>
      <c r="AZ67" s="32">
        <v>0</v>
      </c>
      <c r="BA67" s="38">
        <f t="shared" si="119"/>
        <v>0</v>
      </c>
      <c r="BB67" s="32">
        <v>0</v>
      </c>
      <c r="BC67" s="38">
        <f t="shared" si="120"/>
        <v>0</v>
      </c>
      <c r="BD67" s="32">
        <v>0</v>
      </c>
      <c r="BE67" s="38">
        <f t="shared" si="121"/>
        <v>0</v>
      </c>
      <c r="BF67" s="32">
        <v>0</v>
      </c>
      <c r="BG67" s="38">
        <f t="shared" si="122"/>
        <v>0</v>
      </c>
      <c r="BH67" s="32">
        <v>0</v>
      </c>
      <c r="BI67" s="38">
        <f t="shared" si="123"/>
        <v>0</v>
      </c>
      <c r="BJ67" s="32">
        <v>0</v>
      </c>
      <c r="BK67" s="38">
        <f t="shared" si="124"/>
        <v>0</v>
      </c>
      <c r="BL67" s="29">
        <v>20</v>
      </c>
      <c r="BM67" s="38">
        <f t="shared" si="187"/>
        <v>31</v>
      </c>
      <c r="BN67" s="24"/>
      <c r="BO67" s="25">
        <f t="shared" si="186"/>
        <v>0</v>
      </c>
      <c r="BP67" s="25">
        <f t="shared" si="125"/>
        <v>0</v>
      </c>
      <c r="BQ67" s="25">
        <f t="shared" si="126"/>
        <v>0</v>
      </c>
      <c r="BR67" s="25">
        <f t="shared" si="127"/>
        <v>0</v>
      </c>
      <c r="BS67" s="25">
        <f t="shared" si="128"/>
        <v>0</v>
      </c>
      <c r="BT67" s="25">
        <f t="shared" si="129"/>
        <v>0</v>
      </c>
      <c r="BU67" s="25">
        <f t="shared" si="130"/>
        <v>0</v>
      </c>
      <c r="BV67" s="25">
        <f t="shared" si="131"/>
        <v>0</v>
      </c>
      <c r="BW67" s="25">
        <f t="shared" si="132"/>
        <v>0</v>
      </c>
      <c r="BX67" s="25">
        <f t="shared" si="133"/>
        <v>0</v>
      </c>
      <c r="BY67" s="25">
        <f t="shared" si="134"/>
        <v>0</v>
      </c>
      <c r="BZ67" s="25">
        <f t="shared" si="135"/>
        <v>0</v>
      </c>
      <c r="CA67" s="25">
        <f t="shared" si="136"/>
        <v>0</v>
      </c>
      <c r="CB67" s="25">
        <f t="shared" si="137"/>
        <v>0</v>
      </c>
      <c r="CC67" s="25">
        <f t="shared" si="138"/>
        <v>0</v>
      </c>
      <c r="CD67" s="25">
        <f t="shared" si="139"/>
        <v>0</v>
      </c>
      <c r="CE67" s="25">
        <f t="shared" si="140"/>
        <v>0</v>
      </c>
      <c r="CF67" s="25">
        <f t="shared" si="141"/>
        <v>0</v>
      </c>
      <c r="CG67" s="25">
        <f t="shared" si="142"/>
        <v>0</v>
      </c>
      <c r="CH67" s="25">
        <f t="shared" si="143"/>
        <v>0</v>
      </c>
      <c r="CI67" s="25">
        <f t="shared" si="144"/>
        <v>0</v>
      </c>
      <c r="CJ67" s="25">
        <f t="shared" si="145"/>
        <v>0</v>
      </c>
      <c r="CK67" s="25">
        <f t="shared" si="146"/>
        <v>0</v>
      </c>
      <c r="CL67" s="25">
        <f t="shared" si="147"/>
        <v>0</v>
      </c>
      <c r="CM67" s="25">
        <f t="shared" si="148"/>
        <v>0</v>
      </c>
      <c r="CN67" s="25">
        <f t="shared" si="149"/>
        <v>0</v>
      </c>
      <c r="CO67" s="25">
        <f t="shared" si="150"/>
        <v>0</v>
      </c>
      <c r="CP67" s="25">
        <f t="shared" si="151"/>
        <v>0</v>
      </c>
      <c r="CQ67" s="25">
        <f t="shared" si="152"/>
        <v>0</v>
      </c>
      <c r="CR67" s="25">
        <f t="shared" si="188"/>
        <v>31</v>
      </c>
      <c r="CS67" s="26">
        <f t="shared" si="154"/>
        <v>31</v>
      </c>
      <c r="CT67" s="27"/>
      <c r="CU67" s="28">
        <f t="shared" si="155"/>
        <v>0</v>
      </c>
      <c r="CV67" s="28">
        <f t="shared" si="156"/>
        <v>0</v>
      </c>
      <c r="CW67" s="28">
        <f t="shared" si="157"/>
        <v>0</v>
      </c>
      <c r="CX67" s="28">
        <f t="shared" si="158"/>
        <v>0</v>
      </c>
      <c r="CY67" s="28">
        <f t="shared" si="159"/>
        <v>0</v>
      </c>
      <c r="CZ67" s="28">
        <f t="shared" si="160"/>
        <v>0</v>
      </c>
      <c r="DA67" s="28">
        <f t="shared" si="161"/>
        <v>0</v>
      </c>
      <c r="DB67" s="28">
        <f t="shared" si="162"/>
        <v>0</v>
      </c>
      <c r="DC67" s="28">
        <f t="shared" si="163"/>
        <v>0</v>
      </c>
      <c r="DD67" s="28">
        <f t="shared" si="164"/>
        <v>0</v>
      </c>
      <c r="DE67" s="28">
        <f t="shared" si="165"/>
        <v>0</v>
      </c>
      <c r="DF67" s="28">
        <f t="shared" si="166"/>
        <v>0</v>
      </c>
      <c r="DG67" s="28">
        <f t="shared" si="167"/>
        <v>0</v>
      </c>
      <c r="DH67" s="28">
        <f t="shared" si="168"/>
        <v>0</v>
      </c>
      <c r="DI67" s="28">
        <f t="shared" si="169"/>
        <v>0</v>
      </c>
      <c r="DJ67" s="28">
        <f t="shared" si="170"/>
        <v>0</v>
      </c>
      <c r="DK67" s="28">
        <f t="shared" si="171"/>
        <v>0</v>
      </c>
      <c r="DL67" s="28">
        <f t="shared" si="172"/>
        <v>0</v>
      </c>
      <c r="DM67" s="28">
        <f t="shared" si="173"/>
        <v>0</v>
      </c>
      <c r="DN67" s="28">
        <f t="shared" si="174"/>
        <v>0</v>
      </c>
      <c r="DO67" s="28">
        <f t="shared" si="175"/>
        <v>0</v>
      </c>
      <c r="DP67" s="28">
        <f t="shared" si="176"/>
        <v>0</v>
      </c>
      <c r="DQ67" s="28">
        <f t="shared" si="177"/>
        <v>0</v>
      </c>
      <c r="DR67" s="28">
        <f t="shared" si="178"/>
        <v>0</v>
      </c>
      <c r="DS67" s="28">
        <f t="shared" si="179"/>
        <v>0</v>
      </c>
      <c r="DT67" s="27">
        <f t="shared" si="180"/>
        <v>0</v>
      </c>
      <c r="DU67" s="27">
        <f t="shared" si="181"/>
        <v>0</v>
      </c>
      <c r="DV67" s="27">
        <f t="shared" si="182"/>
        <v>0</v>
      </c>
      <c r="DW67" s="27">
        <f t="shared" si="183"/>
        <v>0</v>
      </c>
      <c r="DX67" s="27">
        <f t="shared" si="184"/>
        <v>31</v>
      </c>
      <c r="DY67" s="1"/>
      <c r="DZ67" s="1"/>
      <c r="EA67" s="1"/>
      <c r="EB67" s="1"/>
      <c r="EC67" s="1"/>
      <c r="ED67" s="1"/>
      <c r="EE67" s="1"/>
      <c r="EF67" s="1"/>
      <c r="EG67" s="1"/>
      <c r="EH67" s="1"/>
    </row>
    <row r="68" spans="1:138" ht="12.75" customHeight="1">
      <c r="A68" s="1">
        <f t="shared" si="96"/>
        <v>60</v>
      </c>
      <c r="B68" s="36" t="s">
        <v>58</v>
      </c>
      <c r="C68" s="14"/>
      <c r="D68" s="23">
        <f>CS68-SUM($CU68:CHOOSE($CU$8,$CU68,$CV68,$CW68,$CX68,$CY68,$CZ68,$DA68,$DB68,$DC68,$DD68,$DE68,$DF68,$DG68,$DH68,$DI68,$DJ68,$DK68,$DL68,$DM68,$DN68,$DO68,$DP68,$DQ68,$DR68))</f>
        <v>30</v>
      </c>
      <c r="E68" s="14"/>
      <c r="F68" s="34">
        <v>0</v>
      </c>
      <c r="G68" s="38">
        <f t="shared" si="97"/>
        <v>0</v>
      </c>
      <c r="H68" s="32">
        <v>0</v>
      </c>
      <c r="I68" s="38">
        <f t="shared" si="98"/>
        <v>0</v>
      </c>
      <c r="J68" s="32">
        <v>0</v>
      </c>
      <c r="K68" s="38">
        <f t="shared" si="99"/>
        <v>0</v>
      </c>
      <c r="L68" s="32">
        <v>0</v>
      </c>
      <c r="M68" s="38">
        <f t="shared" si="100"/>
        <v>0</v>
      </c>
      <c r="N68" s="32">
        <v>0</v>
      </c>
      <c r="O68" s="38">
        <f t="shared" si="101"/>
        <v>0</v>
      </c>
      <c r="P68" s="32">
        <v>0</v>
      </c>
      <c r="Q68" s="38">
        <f t="shared" si="102"/>
        <v>0</v>
      </c>
      <c r="R68" s="32">
        <v>0</v>
      </c>
      <c r="S68" s="38">
        <f t="shared" si="103"/>
        <v>0</v>
      </c>
      <c r="T68" s="32">
        <v>0</v>
      </c>
      <c r="U68" s="38">
        <f t="shared" si="185"/>
        <v>0</v>
      </c>
      <c r="V68" s="32">
        <v>0</v>
      </c>
      <c r="W68" s="45">
        <f t="shared" si="104"/>
        <v>0</v>
      </c>
      <c r="X68" s="32">
        <v>0</v>
      </c>
      <c r="Y68" s="38">
        <f t="shared" si="105"/>
        <v>0</v>
      </c>
      <c r="Z68" s="32">
        <v>0</v>
      </c>
      <c r="AA68" s="38">
        <f t="shared" si="106"/>
        <v>0</v>
      </c>
      <c r="AB68" s="32">
        <v>0</v>
      </c>
      <c r="AC68" s="38">
        <f t="shared" si="107"/>
        <v>0</v>
      </c>
      <c r="AD68" s="32">
        <v>0</v>
      </c>
      <c r="AE68" s="38">
        <f t="shared" si="108"/>
        <v>0</v>
      </c>
      <c r="AF68" s="32">
        <v>0</v>
      </c>
      <c r="AG68" s="38">
        <f t="shared" si="109"/>
        <v>0</v>
      </c>
      <c r="AH68" s="32">
        <v>0</v>
      </c>
      <c r="AI68" s="38">
        <f t="shared" si="110"/>
        <v>0</v>
      </c>
      <c r="AJ68" s="32">
        <v>0</v>
      </c>
      <c r="AK68" s="38">
        <f t="shared" si="111"/>
        <v>0</v>
      </c>
      <c r="AL68" s="32">
        <v>0</v>
      </c>
      <c r="AM68" s="38">
        <f t="shared" si="112"/>
        <v>0</v>
      </c>
      <c r="AN68" s="32">
        <v>0</v>
      </c>
      <c r="AO68" s="38">
        <f t="shared" si="113"/>
        <v>0</v>
      </c>
      <c r="AP68" s="32">
        <v>0</v>
      </c>
      <c r="AQ68" s="38">
        <f t="shared" si="114"/>
        <v>0</v>
      </c>
      <c r="AR68" s="32">
        <v>0</v>
      </c>
      <c r="AS68" s="38">
        <f t="shared" si="115"/>
        <v>0</v>
      </c>
      <c r="AT68" s="32">
        <v>0</v>
      </c>
      <c r="AU68" s="38">
        <f t="shared" si="116"/>
        <v>0</v>
      </c>
      <c r="AV68" s="32">
        <v>0</v>
      </c>
      <c r="AW68" s="38">
        <f t="shared" si="117"/>
        <v>0</v>
      </c>
      <c r="AX68" s="32">
        <v>0</v>
      </c>
      <c r="AY68" s="38">
        <f t="shared" si="118"/>
        <v>0</v>
      </c>
      <c r="AZ68" s="32">
        <v>0</v>
      </c>
      <c r="BA68" s="38">
        <f t="shared" si="119"/>
        <v>0</v>
      </c>
      <c r="BB68" s="32">
        <v>0</v>
      </c>
      <c r="BC68" s="38">
        <f t="shared" si="120"/>
        <v>0</v>
      </c>
      <c r="BD68" s="32">
        <v>0</v>
      </c>
      <c r="BE68" s="38">
        <f t="shared" si="121"/>
        <v>0</v>
      </c>
      <c r="BF68" s="32">
        <v>0</v>
      </c>
      <c r="BG68" s="38">
        <f t="shared" si="122"/>
        <v>0</v>
      </c>
      <c r="BH68" s="32">
        <v>0</v>
      </c>
      <c r="BI68" s="38">
        <f t="shared" si="123"/>
        <v>0</v>
      </c>
      <c r="BJ68" s="32">
        <v>0</v>
      </c>
      <c r="BK68" s="38">
        <f t="shared" si="124"/>
        <v>0</v>
      </c>
      <c r="BL68" s="30">
        <v>21</v>
      </c>
      <c r="BM68" s="38">
        <f t="shared" si="187"/>
        <v>30</v>
      </c>
      <c r="BN68" s="24"/>
      <c r="BO68" s="25">
        <f t="shared" si="186"/>
        <v>0</v>
      </c>
      <c r="BP68" s="25">
        <f t="shared" si="125"/>
        <v>0</v>
      </c>
      <c r="BQ68" s="25">
        <f t="shared" si="126"/>
        <v>0</v>
      </c>
      <c r="BR68" s="25">
        <f t="shared" si="127"/>
        <v>0</v>
      </c>
      <c r="BS68" s="25">
        <f t="shared" si="128"/>
        <v>0</v>
      </c>
      <c r="BT68" s="25">
        <f t="shared" si="129"/>
        <v>0</v>
      </c>
      <c r="BU68" s="25">
        <f t="shared" si="130"/>
        <v>0</v>
      </c>
      <c r="BV68" s="25">
        <f t="shared" si="131"/>
        <v>0</v>
      </c>
      <c r="BW68" s="25">
        <f t="shared" si="132"/>
        <v>0</v>
      </c>
      <c r="BX68" s="25">
        <f t="shared" si="133"/>
        <v>0</v>
      </c>
      <c r="BY68" s="25">
        <f t="shared" si="134"/>
        <v>0</v>
      </c>
      <c r="BZ68" s="25">
        <f t="shared" si="135"/>
        <v>0</v>
      </c>
      <c r="CA68" s="25">
        <f t="shared" si="136"/>
        <v>0</v>
      </c>
      <c r="CB68" s="25">
        <f t="shared" si="137"/>
        <v>0</v>
      </c>
      <c r="CC68" s="25">
        <f t="shared" si="138"/>
        <v>0</v>
      </c>
      <c r="CD68" s="25">
        <f t="shared" si="139"/>
        <v>0</v>
      </c>
      <c r="CE68" s="25">
        <f t="shared" si="140"/>
        <v>0</v>
      </c>
      <c r="CF68" s="25">
        <f t="shared" si="141"/>
        <v>0</v>
      </c>
      <c r="CG68" s="25">
        <f t="shared" si="142"/>
        <v>0</v>
      </c>
      <c r="CH68" s="25">
        <f t="shared" si="143"/>
        <v>0</v>
      </c>
      <c r="CI68" s="25">
        <f t="shared" si="144"/>
        <v>0</v>
      </c>
      <c r="CJ68" s="25">
        <f t="shared" si="145"/>
        <v>0</v>
      </c>
      <c r="CK68" s="25">
        <f t="shared" si="146"/>
        <v>0</v>
      </c>
      <c r="CL68" s="25">
        <f t="shared" si="147"/>
        <v>0</v>
      </c>
      <c r="CM68" s="25">
        <f t="shared" si="148"/>
        <v>0</v>
      </c>
      <c r="CN68" s="25">
        <f t="shared" si="149"/>
        <v>0</v>
      </c>
      <c r="CO68" s="25">
        <f t="shared" si="150"/>
        <v>0</v>
      </c>
      <c r="CP68" s="25">
        <f t="shared" si="151"/>
        <v>0</v>
      </c>
      <c r="CQ68" s="25">
        <f t="shared" si="152"/>
        <v>0</v>
      </c>
      <c r="CR68" s="25">
        <f t="shared" si="188"/>
        <v>30</v>
      </c>
      <c r="CS68" s="26">
        <f t="shared" si="154"/>
        <v>30</v>
      </c>
      <c r="CT68" s="27"/>
      <c r="CU68" s="28">
        <f t="shared" si="155"/>
        <v>0</v>
      </c>
      <c r="CV68" s="28">
        <f t="shared" si="156"/>
        <v>0</v>
      </c>
      <c r="CW68" s="28">
        <f t="shared" si="157"/>
        <v>0</v>
      </c>
      <c r="CX68" s="28">
        <f t="shared" si="158"/>
        <v>0</v>
      </c>
      <c r="CY68" s="28">
        <f t="shared" si="159"/>
        <v>0</v>
      </c>
      <c r="CZ68" s="28">
        <f t="shared" si="160"/>
        <v>0</v>
      </c>
      <c r="DA68" s="28">
        <f t="shared" si="161"/>
        <v>0</v>
      </c>
      <c r="DB68" s="28">
        <f t="shared" si="162"/>
        <v>0</v>
      </c>
      <c r="DC68" s="28">
        <f t="shared" si="163"/>
        <v>0</v>
      </c>
      <c r="DD68" s="28">
        <f t="shared" si="164"/>
        <v>0</v>
      </c>
      <c r="DE68" s="28">
        <f t="shared" si="165"/>
        <v>0</v>
      </c>
      <c r="DF68" s="28">
        <f t="shared" si="166"/>
        <v>0</v>
      </c>
      <c r="DG68" s="28">
        <f t="shared" si="167"/>
        <v>0</v>
      </c>
      <c r="DH68" s="28">
        <f t="shared" si="168"/>
        <v>0</v>
      </c>
      <c r="DI68" s="28">
        <f t="shared" si="169"/>
        <v>0</v>
      </c>
      <c r="DJ68" s="28">
        <f t="shared" si="170"/>
        <v>0</v>
      </c>
      <c r="DK68" s="28">
        <f t="shared" si="171"/>
        <v>0</v>
      </c>
      <c r="DL68" s="28">
        <f t="shared" si="172"/>
        <v>0</v>
      </c>
      <c r="DM68" s="28">
        <f t="shared" si="173"/>
        <v>0</v>
      </c>
      <c r="DN68" s="28">
        <f t="shared" si="174"/>
        <v>0</v>
      </c>
      <c r="DO68" s="28">
        <f t="shared" si="175"/>
        <v>0</v>
      </c>
      <c r="DP68" s="28">
        <f t="shared" si="176"/>
        <v>0</v>
      </c>
      <c r="DQ68" s="28">
        <f t="shared" si="177"/>
        <v>0</v>
      </c>
      <c r="DR68" s="28">
        <f t="shared" si="178"/>
        <v>0</v>
      </c>
      <c r="DS68" s="28">
        <f t="shared" si="179"/>
        <v>0</v>
      </c>
      <c r="DT68" s="27">
        <f t="shared" si="180"/>
        <v>0</v>
      </c>
      <c r="DU68" s="27">
        <f t="shared" si="181"/>
        <v>0</v>
      </c>
      <c r="DV68" s="27">
        <f t="shared" si="182"/>
        <v>0</v>
      </c>
      <c r="DW68" s="27">
        <f t="shared" si="183"/>
        <v>0</v>
      </c>
      <c r="DX68" s="27">
        <f t="shared" si="184"/>
        <v>30</v>
      </c>
      <c r="DY68" s="1"/>
      <c r="DZ68" s="1"/>
      <c r="EA68" s="1"/>
      <c r="EB68" s="1"/>
      <c r="EC68" s="1"/>
      <c r="ED68" s="1"/>
      <c r="EE68" s="1"/>
      <c r="EF68" s="1"/>
      <c r="EG68" s="1"/>
      <c r="EH68" s="1"/>
    </row>
    <row r="69" spans="1:138" ht="12.75" customHeight="1">
      <c r="A69" s="1">
        <f t="shared" si="96"/>
        <v>61</v>
      </c>
      <c r="B69" s="36" t="s">
        <v>59</v>
      </c>
      <c r="C69" s="14"/>
      <c r="D69" s="23">
        <f>CS69-SUM($CU69:CHOOSE($CU$8,$CU69,$CV69,$CW69,$CX69,$CY69,$CZ69,$DA69,$DB69,$DC69,$DD69,$DE69,$DF69,$DG69,$DH69,$DI69,$DJ69,$DK69,$DL69,$DM69,$DN69,$DO69,$DP69,$DQ69,$DR69))</f>
        <v>29</v>
      </c>
      <c r="E69" s="14"/>
      <c r="F69" s="34">
        <v>0</v>
      </c>
      <c r="G69" s="38">
        <f t="shared" si="97"/>
        <v>0</v>
      </c>
      <c r="H69" s="32">
        <v>0</v>
      </c>
      <c r="I69" s="38">
        <f t="shared" si="98"/>
        <v>0</v>
      </c>
      <c r="J69" s="32">
        <v>0</v>
      </c>
      <c r="K69" s="38">
        <f t="shared" si="99"/>
        <v>0</v>
      </c>
      <c r="L69" s="32">
        <v>0</v>
      </c>
      <c r="M69" s="38">
        <f t="shared" si="100"/>
        <v>0</v>
      </c>
      <c r="N69" s="32">
        <v>0</v>
      </c>
      <c r="O69" s="38">
        <f t="shared" si="101"/>
        <v>0</v>
      </c>
      <c r="P69" s="32">
        <v>0</v>
      </c>
      <c r="Q69" s="38">
        <f t="shared" si="102"/>
        <v>0</v>
      </c>
      <c r="R69" s="32">
        <v>0</v>
      </c>
      <c r="S69" s="38">
        <f t="shared" si="103"/>
        <v>0</v>
      </c>
      <c r="T69" s="32">
        <v>0</v>
      </c>
      <c r="U69" s="38">
        <f t="shared" si="185"/>
        <v>0</v>
      </c>
      <c r="V69" s="32">
        <v>0</v>
      </c>
      <c r="W69" s="45">
        <f t="shared" si="104"/>
        <v>0</v>
      </c>
      <c r="X69" s="32">
        <v>0</v>
      </c>
      <c r="Y69" s="38">
        <f t="shared" si="105"/>
        <v>0</v>
      </c>
      <c r="Z69" s="32">
        <v>0</v>
      </c>
      <c r="AA69" s="38">
        <f t="shared" si="106"/>
        <v>0</v>
      </c>
      <c r="AB69" s="32">
        <v>0</v>
      </c>
      <c r="AC69" s="38">
        <f t="shared" si="107"/>
        <v>0</v>
      </c>
      <c r="AD69" s="32">
        <v>0</v>
      </c>
      <c r="AE69" s="38">
        <f t="shared" si="108"/>
        <v>0</v>
      </c>
      <c r="AF69" s="32">
        <v>0</v>
      </c>
      <c r="AG69" s="38">
        <f t="shared" si="109"/>
        <v>0</v>
      </c>
      <c r="AH69" s="32">
        <v>0</v>
      </c>
      <c r="AI69" s="38">
        <f t="shared" si="110"/>
        <v>0</v>
      </c>
      <c r="AJ69" s="32">
        <v>0</v>
      </c>
      <c r="AK69" s="38">
        <f t="shared" si="111"/>
        <v>0</v>
      </c>
      <c r="AL69" s="32">
        <v>0</v>
      </c>
      <c r="AM69" s="38">
        <f t="shared" si="112"/>
        <v>0</v>
      </c>
      <c r="AN69" s="32">
        <v>0</v>
      </c>
      <c r="AO69" s="38">
        <f t="shared" si="113"/>
        <v>0</v>
      </c>
      <c r="AP69" s="32">
        <v>0</v>
      </c>
      <c r="AQ69" s="38">
        <f t="shared" si="114"/>
        <v>0</v>
      </c>
      <c r="AR69" s="32">
        <v>0</v>
      </c>
      <c r="AS69" s="38">
        <f t="shared" si="115"/>
        <v>0</v>
      </c>
      <c r="AT69" s="32">
        <v>0</v>
      </c>
      <c r="AU69" s="38">
        <f t="shared" si="116"/>
        <v>0</v>
      </c>
      <c r="AV69" s="32">
        <v>0</v>
      </c>
      <c r="AW69" s="38">
        <f t="shared" si="117"/>
        <v>0</v>
      </c>
      <c r="AX69" s="32">
        <v>0</v>
      </c>
      <c r="AY69" s="38">
        <f t="shared" si="118"/>
        <v>0</v>
      </c>
      <c r="AZ69" s="32">
        <v>0</v>
      </c>
      <c r="BA69" s="38">
        <f t="shared" si="119"/>
        <v>0</v>
      </c>
      <c r="BB69" s="32">
        <v>0</v>
      </c>
      <c r="BC69" s="38">
        <f t="shared" si="120"/>
        <v>0</v>
      </c>
      <c r="BD69" s="32">
        <v>0</v>
      </c>
      <c r="BE69" s="38">
        <f t="shared" si="121"/>
        <v>0</v>
      </c>
      <c r="BF69" s="32">
        <v>0</v>
      </c>
      <c r="BG69" s="38">
        <f t="shared" si="122"/>
        <v>0</v>
      </c>
      <c r="BH69" s="32">
        <v>0</v>
      </c>
      <c r="BI69" s="38">
        <f t="shared" si="123"/>
        <v>0</v>
      </c>
      <c r="BJ69" s="32">
        <v>0</v>
      </c>
      <c r="BK69" s="38">
        <f t="shared" si="124"/>
        <v>0</v>
      </c>
      <c r="BL69" s="30">
        <v>22</v>
      </c>
      <c r="BM69" s="38">
        <f t="shared" si="187"/>
        <v>29</v>
      </c>
      <c r="BN69" s="24"/>
      <c r="BO69" s="25">
        <f t="shared" si="186"/>
        <v>0</v>
      </c>
      <c r="BP69" s="25">
        <f t="shared" si="125"/>
        <v>0</v>
      </c>
      <c r="BQ69" s="25">
        <f t="shared" si="126"/>
        <v>0</v>
      </c>
      <c r="BR69" s="25">
        <f t="shared" si="127"/>
        <v>0</v>
      </c>
      <c r="BS69" s="25">
        <f t="shared" si="128"/>
        <v>0</v>
      </c>
      <c r="BT69" s="25">
        <f t="shared" si="129"/>
        <v>0</v>
      </c>
      <c r="BU69" s="25">
        <f t="shared" si="130"/>
        <v>0</v>
      </c>
      <c r="BV69" s="25">
        <f t="shared" si="131"/>
        <v>0</v>
      </c>
      <c r="BW69" s="25">
        <f t="shared" si="132"/>
        <v>0</v>
      </c>
      <c r="BX69" s="25">
        <f t="shared" si="133"/>
        <v>0</v>
      </c>
      <c r="BY69" s="25">
        <f t="shared" si="134"/>
        <v>0</v>
      </c>
      <c r="BZ69" s="25">
        <f t="shared" si="135"/>
        <v>0</v>
      </c>
      <c r="CA69" s="25">
        <f t="shared" si="136"/>
        <v>0</v>
      </c>
      <c r="CB69" s="25">
        <f t="shared" si="137"/>
        <v>0</v>
      </c>
      <c r="CC69" s="25">
        <f t="shared" si="138"/>
        <v>0</v>
      </c>
      <c r="CD69" s="25">
        <f t="shared" si="139"/>
        <v>0</v>
      </c>
      <c r="CE69" s="25">
        <f t="shared" si="140"/>
        <v>0</v>
      </c>
      <c r="CF69" s="25">
        <f t="shared" si="141"/>
        <v>0</v>
      </c>
      <c r="CG69" s="25">
        <f t="shared" si="142"/>
        <v>0</v>
      </c>
      <c r="CH69" s="25">
        <f t="shared" si="143"/>
        <v>0</v>
      </c>
      <c r="CI69" s="25">
        <f t="shared" si="144"/>
        <v>0</v>
      </c>
      <c r="CJ69" s="25">
        <f t="shared" si="145"/>
        <v>0</v>
      </c>
      <c r="CK69" s="25">
        <f t="shared" si="146"/>
        <v>0</v>
      </c>
      <c r="CL69" s="25">
        <f t="shared" si="147"/>
        <v>0</v>
      </c>
      <c r="CM69" s="25">
        <f t="shared" si="148"/>
        <v>0</v>
      </c>
      <c r="CN69" s="25">
        <f t="shared" si="149"/>
        <v>0</v>
      </c>
      <c r="CO69" s="25">
        <f t="shared" si="150"/>
        <v>0</v>
      </c>
      <c r="CP69" s="25">
        <f t="shared" si="151"/>
        <v>0</v>
      </c>
      <c r="CQ69" s="25">
        <f t="shared" si="152"/>
        <v>0</v>
      </c>
      <c r="CR69" s="25">
        <f t="shared" si="188"/>
        <v>29</v>
      </c>
      <c r="CS69" s="26">
        <f t="shared" si="154"/>
        <v>29</v>
      </c>
      <c r="CT69" s="27"/>
      <c r="CU69" s="28">
        <f t="shared" si="155"/>
        <v>0</v>
      </c>
      <c r="CV69" s="28">
        <f t="shared" si="156"/>
        <v>0</v>
      </c>
      <c r="CW69" s="28">
        <f t="shared" si="157"/>
        <v>0</v>
      </c>
      <c r="CX69" s="28">
        <f t="shared" si="158"/>
        <v>0</v>
      </c>
      <c r="CY69" s="28">
        <f t="shared" si="159"/>
        <v>0</v>
      </c>
      <c r="CZ69" s="28">
        <f t="shared" si="160"/>
        <v>0</v>
      </c>
      <c r="DA69" s="28">
        <f t="shared" si="161"/>
        <v>0</v>
      </c>
      <c r="DB69" s="28">
        <f t="shared" si="162"/>
        <v>0</v>
      </c>
      <c r="DC69" s="28">
        <f t="shared" si="163"/>
        <v>0</v>
      </c>
      <c r="DD69" s="28">
        <f t="shared" si="164"/>
        <v>0</v>
      </c>
      <c r="DE69" s="28">
        <f t="shared" si="165"/>
        <v>0</v>
      </c>
      <c r="DF69" s="28">
        <f t="shared" si="166"/>
        <v>0</v>
      </c>
      <c r="DG69" s="28">
        <f t="shared" si="167"/>
        <v>0</v>
      </c>
      <c r="DH69" s="28">
        <f t="shared" si="168"/>
        <v>0</v>
      </c>
      <c r="DI69" s="28">
        <f t="shared" si="169"/>
        <v>0</v>
      </c>
      <c r="DJ69" s="28">
        <f t="shared" si="170"/>
        <v>0</v>
      </c>
      <c r="DK69" s="28">
        <f t="shared" si="171"/>
        <v>0</v>
      </c>
      <c r="DL69" s="28">
        <f t="shared" si="172"/>
        <v>0</v>
      </c>
      <c r="DM69" s="28">
        <f t="shared" si="173"/>
        <v>0</v>
      </c>
      <c r="DN69" s="28">
        <f t="shared" si="174"/>
        <v>0</v>
      </c>
      <c r="DO69" s="28">
        <f t="shared" si="175"/>
        <v>0</v>
      </c>
      <c r="DP69" s="28">
        <f t="shared" si="176"/>
        <v>0</v>
      </c>
      <c r="DQ69" s="28">
        <f t="shared" si="177"/>
        <v>0</v>
      </c>
      <c r="DR69" s="28">
        <f t="shared" si="178"/>
        <v>0</v>
      </c>
      <c r="DS69" s="28">
        <f t="shared" si="179"/>
        <v>0</v>
      </c>
      <c r="DT69" s="27">
        <f t="shared" si="180"/>
        <v>0</v>
      </c>
      <c r="DU69" s="27">
        <f t="shared" si="181"/>
        <v>0</v>
      </c>
      <c r="DV69" s="27">
        <f t="shared" si="182"/>
        <v>0</v>
      </c>
      <c r="DW69" s="27">
        <f t="shared" si="183"/>
        <v>0</v>
      </c>
      <c r="DX69" s="27">
        <f t="shared" si="184"/>
        <v>29</v>
      </c>
      <c r="DY69" s="1"/>
      <c r="DZ69" s="1"/>
      <c r="EA69" s="1"/>
      <c r="EB69" s="1"/>
      <c r="EC69" s="1"/>
      <c r="ED69" s="1"/>
      <c r="EE69" s="1"/>
      <c r="EF69" s="1"/>
      <c r="EG69" s="1"/>
      <c r="EH69" s="1"/>
    </row>
    <row r="70" spans="1:138" ht="12.75" customHeight="1">
      <c r="A70" s="1">
        <f t="shared" si="96"/>
        <v>62</v>
      </c>
      <c r="B70" s="36" t="s">
        <v>33</v>
      </c>
      <c r="C70" s="14"/>
      <c r="D70" s="23">
        <f>CS70-SUM($CU70:CHOOSE($CU$8,$CU70,$CV70,$CW70,$CX70,$CY70,$CZ70,$DA70,$DB70,$DC70,$DD70,$DE70,$DF70,$DG70,$DH70,$DI70,$DJ70,$DK70,$DL70,$DM70,$DN70,$DO70,$DP70,$DQ70,$DR70))</f>
        <v>28</v>
      </c>
      <c r="E70" s="14"/>
      <c r="F70" s="34">
        <v>0</v>
      </c>
      <c r="G70" s="38">
        <f t="shared" si="97"/>
        <v>0</v>
      </c>
      <c r="H70" s="32">
        <v>0</v>
      </c>
      <c r="I70" s="38">
        <f t="shared" si="98"/>
        <v>0</v>
      </c>
      <c r="J70" s="32">
        <v>0</v>
      </c>
      <c r="K70" s="38">
        <f t="shared" si="99"/>
        <v>0</v>
      </c>
      <c r="L70" s="32">
        <v>0</v>
      </c>
      <c r="M70" s="38">
        <f t="shared" si="100"/>
        <v>0</v>
      </c>
      <c r="N70" s="32">
        <v>0</v>
      </c>
      <c r="O70" s="38">
        <f t="shared" si="101"/>
        <v>0</v>
      </c>
      <c r="P70" s="32">
        <v>0</v>
      </c>
      <c r="Q70" s="38">
        <f t="shared" si="102"/>
        <v>0</v>
      </c>
      <c r="R70" s="32">
        <v>0</v>
      </c>
      <c r="S70" s="38">
        <f t="shared" si="103"/>
        <v>0</v>
      </c>
      <c r="T70" s="32">
        <v>0</v>
      </c>
      <c r="U70" s="38">
        <f t="shared" si="185"/>
        <v>0</v>
      </c>
      <c r="V70" s="32">
        <v>0</v>
      </c>
      <c r="W70" s="45">
        <f t="shared" si="104"/>
        <v>0</v>
      </c>
      <c r="X70" s="32">
        <v>0</v>
      </c>
      <c r="Y70" s="38">
        <f t="shared" si="105"/>
        <v>0</v>
      </c>
      <c r="Z70" s="32">
        <v>0</v>
      </c>
      <c r="AA70" s="38">
        <f t="shared" si="106"/>
        <v>0</v>
      </c>
      <c r="AB70" s="32">
        <v>0</v>
      </c>
      <c r="AC70" s="38">
        <f t="shared" si="107"/>
        <v>0</v>
      </c>
      <c r="AD70" s="32">
        <v>0</v>
      </c>
      <c r="AE70" s="38">
        <f t="shared" si="108"/>
        <v>0</v>
      </c>
      <c r="AF70" s="32">
        <v>0</v>
      </c>
      <c r="AG70" s="38">
        <f t="shared" si="109"/>
        <v>0</v>
      </c>
      <c r="AH70" s="32">
        <v>0</v>
      </c>
      <c r="AI70" s="38">
        <f t="shared" si="110"/>
        <v>0</v>
      </c>
      <c r="AJ70" s="32">
        <v>0</v>
      </c>
      <c r="AK70" s="38">
        <f t="shared" si="111"/>
        <v>0</v>
      </c>
      <c r="AL70" s="32">
        <v>0</v>
      </c>
      <c r="AM70" s="38">
        <f t="shared" si="112"/>
        <v>0</v>
      </c>
      <c r="AN70" s="32">
        <v>0</v>
      </c>
      <c r="AO70" s="38">
        <f t="shared" si="113"/>
        <v>0</v>
      </c>
      <c r="AP70" s="32">
        <v>0</v>
      </c>
      <c r="AQ70" s="38">
        <f t="shared" si="114"/>
        <v>0</v>
      </c>
      <c r="AR70" s="32">
        <v>0</v>
      </c>
      <c r="AS70" s="38">
        <f t="shared" si="115"/>
        <v>0</v>
      </c>
      <c r="AT70" s="32">
        <v>0</v>
      </c>
      <c r="AU70" s="38">
        <f t="shared" si="116"/>
        <v>0</v>
      </c>
      <c r="AV70" s="32">
        <v>0</v>
      </c>
      <c r="AW70" s="38">
        <f t="shared" si="117"/>
        <v>0</v>
      </c>
      <c r="AX70" s="32">
        <v>0</v>
      </c>
      <c r="AY70" s="38">
        <f t="shared" si="118"/>
        <v>0</v>
      </c>
      <c r="AZ70" s="32">
        <v>0</v>
      </c>
      <c r="BA70" s="38">
        <f t="shared" si="119"/>
        <v>0</v>
      </c>
      <c r="BB70" s="32">
        <v>0</v>
      </c>
      <c r="BC70" s="38">
        <f t="shared" si="120"/>
        <v>0</v>
      </c>
      <c r="BD70" s="32">
        <v>0</v>
      </c>
      <c r="BE70" s="38">
        <f t="shared" si="121"/>
        <v>0</v>
      </c>
      <c r="BF70" s="32">
        <v>0</v>
      </c>
      <c r="BG70" s="38">
        <f t="shared" si="122"/>
        <v>0</v>
      </c>
      <c r="BH70" s="32">
        <v>0</v>
      </c>
      <c r="BI70" s="38">
        <f t="shared" si="123"/>
        <v>0</v>
      </c>
      <c r="BJ70" s="32">
        <v>0</v>
      </c>
      <c r="BK70" s="38">
        <f t="shared" si="124"/>
        <v>0</v>
      </c>
      <c r="BL70" s="29">
        <v>23</v>
      </c>
      <c r="BM70" s="38">
        <f t="shared" si="187"/>
        <v>28</v>
      </c>
      <c r="BN70" s="24"/>
      <c r="BO70" s="25">
        <f t="shared" si="186"/>
        <v>0</v>
      </c>
      <c r="BP70" s="25">
        <f t="shared" si="125"/>
        <v>0</v>
      </c>
      <c r="BQ70" s="25">
        <f t="shared" si="126"/>
        <v>0</v>
      </c>
      <c r="BR70" s="25">
        <f t="shared" si="127"/>
        <v>0</v>
      </c>
      <c r="BS70" s="25">
        <f t="shared" si="128"/>
        <v>0</v>
      </c>
      <c r="BT70" s="25">
        <f t="shared" si="129"/>
        <v>0</v>
      </c>
      <c r="BU70" s="25">
        <f t="shared" si="130"/>
        <v>0</v>
      </c>
      <c r="BV70" s="25">
        <f t="shared" si="131"/>
        <v>0</v>
      </c>
      <c r="BW70" s="25">
        <f t="shared" si="132"/>
        <v>0</v>
      </c>
      <c r="BX70" s="25">
        <f t="shared" si="133"/>
        <v>0</v>
      </c>
      <c r="BY70" s="25">
        <f t="shared" si="134"/>
        <v>0</v>
      </c>
      <c r="BZ70" s="25">
        <f t="shared" si="135"/>
        <v>0</v>
      </c>
      <c r="CA70" s="25">
        <f t="shared" si="136"/>
        <v>0</v>
      </c>
      <c r="CB70" s="25">
        <f t="shared" si="137"/>
        <v>0</v>
      </c>
      <c r="CC70" s="25">
        <f t="shared" si="138"/>
        <v>0</v>
      </c>
      <c r="CD70" s="25">
        <f t="shared" si="139"/>
        <v>0</v>
      </c>
      <c r="CE70" s="25">
        <f t="shared" si="140"/>
        <v>0</v>
      </c>
      <c r="CF70" s="25">
        <f t="shared" si="141"/>
        <v>0</v>
      </c>
      <c r="CG70" s="25">
        <f t="shared" si="142"/>
        <v>0</v>
      </c>
      <c r="CH70" s="25">
        <f t="shared" si="143"/>
        <v>0</v>
      </c>
      <c r="CI70" s="25">
        <f t="shared" si="144"/>
        <v>0</v>
      </c>
      <c r="CJ70" s="25">
        <f t="shared" si="145"/>
        <v>0</v>
      </c>
      <c r="CK70" s="25">
        <f t="shared" si="146"/>
        <v>0</v>
      </c>
      <c r="CL70" s="25">
        <f t="shared" si="147"/>
        <v>0</v>
      </c>
      <c r="CM70" s="25">
        <f t="shared" si="148"/>
        <v>0</v>
      </c>
      <c r="CN70" s="25">
        <f t="shared" si="149"/>
        <v>0</v>
      </c>
      <c r="CO70" s="25">
        <f t="shared" si="150"/>
        <v>0</v>
      </c>
      <c r="CP70" s="25">
        <f t="shared" si="151"/>
        <v>0</v>
      </c>
      <c r="CQ70" s="25">
        <f t="shared" si="152"/>
        <v>0</v>
      </c>
      <c r="CR70" s="25">
        <f t="shared" si="188"/>
        <v>28</v>
      </c>
      <c r="CS70" s="26">
        <f t="shared" si="154"/>
        <v>28</v>
      </c>
      <c r="CT70" s="27"/>
      <c r="CU70" s="28">
        <f t="shared" si="155"/>
        <v>0</v>
      </c>
      <c r="CV70" s="28">
        <f t="shared" si="156"/>
        <v>0</v>
      </c>
      <c r="CW70" s="28">
        <f t="shared" si="157"/>
        <v>0</v>
      </c>
      <c r="CX70" s="28">
        <f t="shared" si="158"/>
        <v>0</v>
      </c>
      <c r="CY70" s="28">
        <f t="shared" si="159"/>
        <v>0</v>
      </c>
      <c r="CZ70" s="28">
        <f t="shared" si="160"/>
        <v>0</v>
      </c>
      <c r="DA70" s="28">
        <f t="shared" si="161"/>
        <v>0</v>
      </c>
      <c r="DB70" s="28">
        <f t="shared" si="162"/>
        <v>0</v>
      </c>
      <c r="DC70" s="28">
        <f t="shared" si="163"/>
        <v>0</v>
      </c>
      <c r="DD70" s="28">
        <f t="shared" si="164"/>
        <v>0</v>
      </c>
      <c r="DE70" s="28">
        <f t="shared" si="165"/>
        <v>0</v>
      </c>
      <c r="DF70" s="28">
        <f t="shared" si="166"/>
        <v>0</v>
      </c>
      <c r="DG70" s="28">
        <f t="shared" si="167"/>
        <v>0</v>
      </c>
      <c r="DH70" s="28">
        <f t="shared" si="168"/>
        <v>0</v>
      </c>
      <c r="DI70" s="28">
        <f t="shared" si="169"/>
        <v>0</v>
      </c>
      <c r="DJ70" s="28">
        <f t="shared" si="170"/>
        <v>0</v>
      </c>
      <c r="DK70" s="28">
        <f t="shared" si="171"/>
        <v>0</v>
      </c>
      <c r="DL70" s="28">
        <f t="shared" si="172"/>
        <v>0</v>
      </c>
      <c r="DM70" s="28">
        <f t="shared" si="173"/>
        <v>0</v>
      </c>
      <c r="DN70" s="28">
        <f t="shared" si="174"/>
        <v>0</v>
      </c>
      <c r="DO70" s="28">
        <f t="shared" si="175"/>
        <v>0</v>
      </c>
      <c r="DP70" s="28">
        <f t="shared" si="176"/>
        <v>0</v>
      </c>
      <c r="DQ70" s="28">
        <f t="shared" si="177"/>
        <v>0</v>
      </c>
      <c r="DR70" s="28">
        <f t="shared" si="178"/>
        <v>0</v>
      </c>
      <c r="DS70" s="28">
        <f t="shared" si="179"/>
        <v>0</v>
      </c>
      <c r="DT70" s="27">
        <f t="shared" si="180"/>
        <v>0</v>
      </c>
      <c r="DU70" s="27">
        <f t="shared" si="181"/>
        <v>0</v>
      </c>
      <c r="DV70" s="27">
        <f t="shared" si="182"/>
        <v>0</v>
      </c>
      <c r="DW70" s="27">
        <f t="shared" si="183"/>
        <v>0</v>
      </c>
      <c r="DX70" s="27">
        <f t="shared" si="184"/>
        <v>28</v>
      </c>
      <c r="DY70" s="1"/>
      <c r="DZ70" s="1"/>
      <c r="EA70" s="1"/>
      <c r="EB70" s="1"/>
      <c r="EC70" s="1"/>
      <c r="ED70" s="1"/>
      <c r="EE70" s="1"/>
      <c r="EF70" s="1"/>
      <c r="EG70" s="1"/>
      <c r="EH70" s="1"/>
    </row>
    <row r="71" spans="1:138" ht="12.75" customHeight="1">
      <c r="A71" s="1">
        <f t="shared" si="96"/>
        <v>63</v>
      </c>
      <c r="B71" s="36" t="s">
        <v>34</v>
      </c>
      <c r="C71" s="14"/>
      <c r="D71" s="23">
        <f>CS71-SUM($CU71:CHOOSE($CU$8,$CU71,$CV71,$CW71,$CX71,$CY71,$CZ71,$DA71,$DB71,$DC71,$DD71,$DE71,$DF71,$DG71,$DH71,$DI71,$DJ71,$DK71,$DL71,$DM71,$DN71,$DO71,$DP71,$DQ71,$DR71))</f>
        <v>27</v>
      </c>
      <c r="E71" s="14"/>
      <c r="F71" s="34">
        <v>0</v>
      </c>
      <c r="G71" s="38">
        <f t="shared" si="97"/>
        <v>0</v>
      </c>
      <c r="H71" s="32">
        <v>0</v>
      </c>
      <c r="I71" s="38">
        <f t="shared" si="98"/>
        <v>0</v>
      </c>
      <c r="J71" s="32">
        <v>0</v>
      </c>
      <c r="K71" s="38">
        <f t="shared" si="99"/>
        <v>0</v>
      </c>
      <c r="L71" s="32">
        <v>0</v>
      </c>
      <c r="M71" s="38">
        <f t="shared" si="100"/>
        <v>0</v>
      </c>
      <c r="N71" s="32">
        <v>0</v>
      </c>
      <c r="O71" s="38">
        <f t="shared" si="101"/>
        <v>0</v>
      </c>
      <c r="P71" s="32">
        <v>0</v>
      </c>
      <c r="Q71" s="38">
        <f t="shared" si="102"/>
        <v>0</v>
      </c>
      <c r="R71" s="32">
        <v>0</v>
      </c>
      <c r="S71" s="38">
        <f t="shared" si="103"/>
        <v>0</v>
      </c>
      <c r="T71" s="32">
        <v>0</v>
      </c>
      <c r="U71" s="38">
        <f t="shared" si="185"/>
        <v>0</v>
      </c>
      <c r="V71" s="32">
        <v>0</v>
      </c>
      <c r="W71" s="45">
        <f t="shared" si="104"/>
        <v>0</v>
      </c>
      <c r="X71" s="32">
        <v>0</v>
      </c>
      <c r="Y71" s="38">
        <f t="shared" si="105"/>
        <v>0</v>
      </c>
      <c r="Z71" s="32">
        <v>0</v>
      </c>
      <c r="AA71" s="38">
        <f t="shared" si="106"/>
        <v>0</v>
      </c>
      <c r="AB71" s="32">
        <v>0</v>
      </c>
      <c r="AC71" s="38">
        <f t="shared" si="107"/>
        <v>0</v>
      </c>
      <c r="AD71" s="32">
        <v>0</v>
      </c>
      <c r="AE71" s="38">
        <f t="shared" si="108"/>
        <v>0</v>
      </c>
      <c r="AF71" s="32">
        <v>0</v>
      </c>
      <c r="AG71" s="38">
        <f t="shared" si="109"/>
        <v>0</v>
      </c>
      <c r="AH71" s="32">
        <v>0</v>
      </c>
      <c r="AI71" s="38">
        <f t="shared" si="110"/>
        <v>0</v>
      </c>
      <c r="AJ71" s="32">
        <v>0</v>
      </c>
      <c r="AK71" s="38">
        <f t="shared" si="111"/>
        <v>0</v>
      </c>
      <c r="AL71" s="32">
        <v>0</v>
      </c>
      <c r="AM71" s="38">
        <f t="shared" si="112"/>
        <v>0</v>
      </c>
      <c r="AN71" s="32">
        <v>0</v>
      </c>
      <c r="AO71" s="38">
        <f t="shared" si="113"/>
        <v>0</v>
      </c>
      <c r="AP71" s="32">
        <v>0</v>
      </c>
      <c r="AQ71" s="38">
        <f t="shared" si="114"/>
        <v>0</v>
      </c>
      <c r="AR71" s="32">
        <v>0</v>
      </c>
      <c r="AS71" s="38">
        <f t="shared" si="115"/>
        <v>0</v>
      </c>
      <c r="AT71" s="32">
        <v>0</v>
      </c>
      <c r="AU71" s="38">
        <f t="shared" si="116"/>
        <v>0</v>
      </c>
      <c r="AV71" s="32">
        <v>0</v>
      </c>
      <c r="AW71" s="38">
        <f t="shared" si="117"/>
        <v>0</v>
      </c>
      <c r="AX71" s="32">
        <v>0</v>
      </c>
      <c r="AY71" s="38">
        <f t="shared" si="118"/>
        <v>0</v>
      </c>
      <c r="AZ71" s="32">
        <v>0</v>
      </c>
      <c r="BA71" s="38">
        <f t="shared" si="119"/>
        <v>0</v>
      </c>
      <c r="BB71" s="32">
        <v>0</v>
      </c>
      <c r="BC71" s="38">
        <f t="shared" si="120"/>
        <v>0</v>
      </c>
      <c r="BD71" s="32">
        <v>0</v>
      </c>
      <c r="BE71" s="38">
        <f t="shared" si="121"/>
        <v>0</v>
      </c>
      <c r="BF71" s="32">
        <v>0</v>
      </c>
      <c r="BG71" s="38">
        <f t="shared" si="122"/>
        <v>0</v>
      </c>
      <c r="BH71" s="32">
        <v>0</v>
      </c>
      <c r="BI71" s="38">
        <f t="shared" si="123"/>
        <v>0</v>
      </c>
      <c r="BJ71" s="32">
        <v>0</v>
      </c>
      <c r="BK71" s="38">
        <f t="shared" si="124"/>
        <v>0</v>
      </c>
      <c r="BL71" s="30">
        <v>24</v>
      </c>
      <c r="BM71" s="38">
        <f t="shared" si="187"/>
        <v>27</v>
      </c>
      <c r="BN71" s="24"/>
      <c r="BO71" s="25">
        <f t="shared" si="186"/>
        <v>0</v>
      </c>
      <c r="BP71" s="25">
        <f t="shared" si="125"/>
        <v>0</v>
      </c>
      <c r="BQ71" s="25">
        <f t="shared" si="126"/>
        <v>0</v>
      </c>
      <c r="BR71" s="25">
        <f t="shared" si="127"/>
        <v>0</v>
      </c>
      <c r="BS71" s="25">
        <f t="shared" si="128"/>
        <v>0</v>
      </c>
      <c r="BT71" s="25">
        <f t="shared" si="129"/>
        <v>0</v>
      </c>
      <c r="BU71" s="25">
        <f t="shared" si="130"/>
        <v>0</v>
      </c>
      <c r="BV71" s="25">
        <f t="shared" si="131"/>
        <v>0</v>
      </c>
      <c r="BW71" s="25">
        <f t="shared" si="132"/>
        <v>0</v>
      </c>
      <c r="BX71" s="25">
        <f t="shared" si="133"/>
        <v>0</v>
      </c>
      <c r="BY71" s="25">
        <f t="shared" si="134"/>
        <v>0</v>
      </c>
      <c r="BZ71" s="25">
        <f t="shared" si="135"/>
        <v>0</v>
      </c>
      <c r="CA71" s="25">
        <f t="shared" si="136"/>
        <v>0</v>
      </c>
      <c r="CB71" s="25">
        <f t="shared" si="137"/>
        <v>0</v>
      </c>
      <c r="CC71" s="25">
        <f t="shared" si="138"/>
        <v>0</v>
      </c>
      <c r="CD71" s="25">
        <f t="shared" si="139"/>
        <v>0</v>
      </c>
      <c r="CE71" s="25">
        <f t="shared" si="140"/>
        <v>0</v>
      </c>
      <c r="CF71" s="25">
        <f t="shared" si="141"/>
        <v>0</v>
      </c>
      <c r="CG71" s="25">
        <f t="shared" si="142"/>
        <v>0</v>
      </c>
      <c r="CH71" s="25">
        <f t="shared" si="143"/>
        <v>0</v>
      </c>
      <c r="CI71" s="25">
        <f t="shared" si="144"/>
        <v>0</v>
      </c>
      <c r="CJ71" s="25">
        <f t="shared" si="145"/>
        <v>0</v>
      </c>
      <c r="CK71" s="25">
        <f t="shared" si="146"/>
        <v>0</v>
      </c>
      <c r="CL71" s="25">
        <f t="shared" si="147"/>
        <v>0</v>
      </c>
      <c r="CM71" s="25">
        <f t="shared" si="148"/>
        <v>0</v>
      </c>
      <c r="CN71" s="25">
        <f t="shared" si="149"/>
        <v>0</v>
      </c>
      <c r="CO71" s="25">
        <f t="shared" si="150"/>
        <v>0</v>
      </c>
      <c r="CP71" s="25">
        <f t="shared" si="151"/>
        <v>0</v>
      </c>
      <c r="CQ71" s="25">
        <f t="shared" si="152"/>
        <v>0</v>
      </c>
      <c r="CR71" s="25">
        <f t="shared" si="188"/>
        <v>27</v>
      </c>
      <c r="CS71" s="26">
        <f t="shared" si="154"/>
        <v>27</v>
      </c>
      <c r="CT71" s="27"/>
      <c r="CU71" s="28">
        <f t="shared" si="155"/>
        <v>0</v>
      </c>
      <c r="CV71" s="28">
        <f t="shared" si="156"/>
        <v>0</v>
      </c>
      <c r="CW71" s="28">
        <f t="shared" si="157"/>
        <v>0</v>
      </c>
      <c r="CX71" s="28">
        <f t="shared" si="158"/>
        <v>0</v>
      </c>
      <c r="CY71" s="28">
        <f t="shared" si="159"/>
        <v>0</v>
      </c>
      <c r="CZ71" s="28">
        <f t="shared" si="160"/>
        <v>0</v>
      </c>
      <c r="DA71" s="28">
        <f t="shared" si="161"/>
        <v>0</v>
      </c>
      <c r="DB71" s="28">
        <f t="shared" si="162"/>
        <v>0</v>
      </c>
      <c r="DC71" s="28">
        <f t="shared" si="163"/>
        <v>0</v>
      </c>
      <c r="DD71" s="28">
        <f t="shared" si="164"/>
        <v>0</v>
      </c>
      <c r="DE71" s="28">
        <f t="shared" si="165"/>
        <v>0</v>
      </c>
      <c r="DF71" s="28">
        <f t="shared" si="166"/>
        <v>0</v>
      </c>
      <c r="DG71" s="28">
        <f t="shared" si="167"/>
        <v>0</v>
      </c>
      <c r="DH71" s="28">
        <f t="shared" si="168"/>
        <v>0</v>
      </c>
      <c r="DI71" s="28">
        <f t="shared" si="169"/>
        <v>0</v>
      </c>
      <c r="DJ71" s="28">
        <f t="shared" si="170"/>
        <v>0</v>
      </c>
      <c r="DK71" s="28">
        <f t="shared" si="171"/>
        <v>0</v>
      </c>
      <c r="DL71" s="28">
        <f t="shared" si="172"/>
        <v>0</v>
      </c>
      <c r="DM71" s="28">
        <f t="shared" si="173"/>
        <v>0</v>
      </c>
      <c r="DN71" s="28">
        <f t="shared" si="174"/>
        <v>0</v>
      </c>
      <c r="DO71" s="28">
        <f t="shared" si="175"/>
        <v>0</v>
      </c>
      <c r="DP71" s="28">
        <f t="shared" si="176"/>
        <v>0</v>
      </c>
      <c r="DQ71" s="28">
        <f t="shared" si="177"/>
        <v>0</v>
      </c>
      <c r="DR71" s="28">
        <f t="shared" si="178"/>
        <v>0</v>
      </c>
      <c r="DS71" s="28">
        <f t="shared" si="179"/>
        <v>0</v>
      </c>
      <c r="DT71" s="27">
        <f t="shared" si="180"/>
        <v>0</v>
      </c>
      <c r="DU71" s="27">
        <f t="shared" si="181"/>
        <v>0</v>
      </c>
      <c r="DV71" s="27">
        <f t="shared" si="182"/>
        <v>0</v>
      </c>
      <c r="DW71" s="27">
        <f t="shared" si="183"/>
        <v>0</v>
      </c>
      <c r="DX71" s="27">
        <f t="shared" si="184"/>
        <v>27</v>
      </c>
      <c r="DY71" s="1"/>
      <c r="DZ71" s="1"/>
      <c r="EA71" s="1"/>
      <c r="EB71" s="1"/>
      <c r="EC71" s="1"/>
      <c r="ED71" s="1"/>
      <c r="EE71" s="1"/>
      <c r="EF71" s="1"/>
      <c r="EG71" s="1"/>
      <c r="EH71" s="1"/>
    </row>
    <row r="72" spans="1:138" ht="12.75" customHeight="1">
      <c r="A72" s="1">
        <f t="shared" si="96"/>
        <v>64</v>
      </c>
      <c r="B72" s="1" t="s">
        <v>60</v>
      </c>
      <c r="C72" s="14"/>
      <c r="D72" s="23">
        <f>CS72-SUM($CU72:CHOOSE($CU$8,$CU72,$CV72,$CW72,$CX72,$CY72,$CZ72,$DA72,$DB72,$DC72,$DD72,$DE72,$DF72,$DG72,$DH72,$DI72,$DJ72,$DK72,$DL72,$DM72,$DN72,$DO72,$DP72,$DQ72,$DR72))</f>
        <v>25</v>
      </c>
      <c r="E72" s="14"/>
      <c r="F72" s="34">
        <v>0</v>
      </c>
      <c r="G72" s="38">
        <f t="shared" ref="G72" si="189">IF(F72=0,0,51-F72)</f>
        <v>0</v>
      </c>
      <c r="H72" s="32">
        <v>0</v>
      </c>
      <c r="I72" s="38">
        <f t="shared" ref="I72" si="190">IF(H72=0,0,51-H72)</f>
        <v>0</v>
      </c>
      <c r="J72" s="32">
        <v>0</v>
      </c>
      <c r="K72" s="38">
        <f t="shared" ref="K72" si="191">IF(J72=0,0,51-J72)</f>
        <v>0</v>
      </c>
      <c r="L72" s="32">
        <v>0</v>
      </c>
      <c r="M72" s="38">
        <f t="shared" ref="M72" si="192">IF(L72=0,0,51-L72)</f>
        <v>0</v>
      </c>
      <c r="N72" s="32">
        <v>0</v>
      </c>
      <c r="O72" s="38">
        <f t="shared" ref="O72" si="193">IF(N72=0,0,51-N72)</f>
        <v>0</v>
      </c>
      <c r="P72" s="32">
        <v>0</v>
      </c>
      <c r="Q72" s="38">
        <f t="shared" ref="Q72" si="194">IF(P72=0,0,51-P72)</f>
        <v>0</v>
      </c>
      <c r="R72" s="32">
        <v>0</v>
      </c>
      <c r="S72" s="38">
        <f t="shared" ref="S72" si="195">IF(R72=0,0,51-R72)</f>
        <v>0</v>
      </c>
      <c r="T72" s="32">
        <v>0</v>
      </c>
      <c r="U72" s="38">
        <f t="shared" si="185"/>
        <v>0</v>
      </c>
      <c r="V72" s="32">
        <v>0</v>
      </c>
      <c r="W72" s="45">
        <f t="shared" ref="W72" si="196">IF(V72=0,0,51-V72)</f>
        <v>0</v>
      </c>
      <c r="X72" s="32">
        <v>0</v>
      </c>
      <c r="Y72" s="38">
        <f t="shared" ref="Y72" si="197">IF(X72=0,0,51-X72)</f>
        <v>0</v>
      </c>
      <c r="Z72" s="32">
        <v>0</v>
      </c>
      <c r="AA72" s="38">
        <f t="shared" ref="AA72" si="198">IF(Z72=0,0,51-Z72)</f>
        <v>0</v>
      </c>
      <c r="AB72" s="32">
        <v>0</v>
      </c>
      <c r="AC72" s="38">
        <f t="shared" ref="AC72" si="199">IF(AB72=0,0,51-AB72)</f>
        <v>0</v>
      </c>
      <c r="AD72" s="32">
        <v>0</v>
      </c>
      <c r="AE72" s="38">
        <f t="shared" ref="AE72" si="200">IF(AD72=0,0,51-AD72)</f>
        <v>0</v>
      </c>
      <c r="AF72" s="32">
        <v>0</v>
      </c>
      <c r="AG72" s="38">
        <f t="shared" ref="AG72" si="201">IF(AF72=0,0,51-AF72)</f>
        <v>0</v>
      </c>
      <c r="AH72" s="32">
        <v>0</v>
      </c>
      <c r="AI72" s="38">
        <f t="shared" ref="AI72" si="202">IF(AH72=0,0,51-AH72)</f>
        <v>0</v>
      </c>
      <c r="AJ72" s="32">
        <v>0</v>
      </c>
      <c r="AK72" s="38">
        <f t="shared" ref="AK72" si="203">IF(AJ72=0,0,51-AJ72)</f>
        <v>0</v>
      </c>
      <c r="AL72" s="32">
        <v>0</v>
      </c>
      <c r="AM72" s="38">
        <f t="shared" ref="AM72" si="204">IF(AL72=0,0,51-AL72)</f>
        <v>0</v>
      </c>
      <c r="AN72" s="32">
        <v>0</v>
      </c>
      <c r="AO72" s="38">
        <f t="shared" ref="AO72" si="205">IF(AN72=0,0,51-AN72)</f>
        <v>0</v>
      </c>
      <c r="AP72" s="32">
        <v>0</v>
      </c>
      <c r="AQ72" s="38">
        <f t="shared" ref="AQ72" si="206">IF(AP72=0,0,51-AP72)</f>
        <v>0</v>
      </c>
      <c r="AR72" s="32">
        <v>0</v>
      </c>
      <c r="AS72" s="38">
        <f t="shared" ref="AS72" si="207">IF(AR72=0,0,51-AR72)</f>
        <v>0</v>
      </c>
      <c r="AT72" s="32">
        <v>0</v>
      </c>
      <c r="AU72" s="38">
        <f t="shared" ref="AU72" si="208">IF(AT72=0,0,51-AT72)</f>
        <v>0</v>
      </c>
      <c r="AV72" s="32">
        <v>0</v>
      </c>
      <c r="AW72" s="38">
        <f t="shared" ref="AW72" si="209">IF(AV72=0,0,51-AV72)</f>
        <v>0</v>
      </c>
      <c r="AX72" s="32">
        <v>0</v>
      </c>
      <c r="AY72" s="38">
        <f t="shared" ref="AY72" si="210">IF(AX72=0,0,51-AX72)</f>
        <v>0</v>
      </c>
      <c r="AZ72" s="32">
        <v>0</v>
      </c>
      <c r="BA72" s="38">
        <f t="shared" ref="BA72" si="211">IF(AZ72=0,0,51-AZ72)</f>
        <v>0</v>
      </c>
      <c r="BB72" s="32">
        <v>0</v>
      </c>
      <c r="BC72" s="38">
        <f t="shared" ref="BC72" si="212">IF(BB72=0,0,51-BB72)</f>
        <v>0</v>
      </c>
      <c r="BD72" s="32">
        <v>0</v>
      </c>
      <c r="BE72" s="38">
        <f t="shared" ref="BE72" si="213">IF(BD72=0,0,51-BD72)</f>
        <v>0</v>
      </c>
      <c r="BF72" s="32">
        <v>0</v>
      </c>
      <c r="BG72" s="38">
        <f t="shared" ref="BG72" si="214">IF(BF72=0,0,51-BF72)</f>
        <v>0</v>
      </c>
      <c r="BH72" s="32">
        <v>0</v>
      </c>
      <c r="BI72" s="38">
        <f t="shared" ref="BI72" si="215">IF(BH72=0,0,51-BH72)</f>
        <v>0</v>
      </c>
      <c r="BJ72" s="32">
        <v>0</v>
      </c>
      <c r="BK72" s="38">
        <f t="shared" ref="BK72" si="216">IF(BJ72=0,0,51-BJ72)</f>
        <v>0</v>
      </c>
      <c r="BL72" s="30">
        <v>26</v>
      </c>
      <c r="BM72" s="38">
        <f t="shared" si="187"/>
        <v>25</v>
      </c>
      <c r="BN72" s="24"/>
      <c r="BO72" s="25">
        <f t="shared" si="186"/>
        <v>0</v>
      </c>
      <c r="BP72" s="25">
        <f t="shared" si="125"/>
        <v>0</v>
      </c>
      <c r="BQ72" s="25">
        <f t="shared" si="126"/>
        <v>0</v>
      </c>
      <c r="BR72" s="25">
        <f t="shared" si="127"/>
        <v>0</v>
      </c>
      <c r="BS72" s="25">
        <f t="shared" si="128"/>
        <v>0</v>
      </c>
      <c r="BT72" s="25">
        <f t="shared" si="129"/>
        <v>0</v>
      </c>
      <c r="BU72" s="25">
        <f t="shared" si="130"/>
        <v>0</v>
      </c>
      <c r="BV72" s="25">
        <f t="shared" si="131"/>
        <v>0</v>
      </c>
      <c r="BW72" s="25">
        <f t="shared" si="132"/>
        <v>0</v>
      </c>
      <c r="BX72" s="25">
        <f t="shared" si="133"/>
        <v>0</v>
      </c>
      <c r="BY72" s="25">
        <f t="shared" si="134"/>
        <v>0</v>
      </c>
      <c r="BZ72" s="25">
        <f t="shared" si="135"/>
        <v>0</v>
      </c>
      <c r="CA72" s="25">
        <f t="shared" si="136"/>
        <v>0</v>
      </c>
      <c r="CB72" s="25">
        <f t="shared" si="137"/>
        <v>0</v>
      </c>
      <c r="CC72" s="25">
        <f t="shared" si="138"/>
        <v>0</v>
      </c>
      <c r="CD72" s="25">
        <f t="shared" si="139"/>
        <v>0</v>
      </c>
      <c r="CE72" s="25">
        <f t="shared" si="140"/>
        <v>0</v>
      </c>
      <c r="CF72" s="25">
        <f t="shared" si="141"/>
        <v>0</v>
      </c>
      <c r="CG72" s="25">
        <f t="shared" si="142"/>
        <v>0</v>
      </c>
      <c r="CH72" s="25">
        <f t="shared" si="143"/>
        <v>0</v>
      </c>
      <c r="CI72" s="25">
        <f t="shared" si="144"/>
        <v>0</v>
      </c>
      <c r="CJ72" s="25">
        <f t="shared" si="145"/>
        <v>0</v>
      </c>
      <c r="CK72" s="25">
        <f t="shared" si="146"/>
        <v>0</v>
      </c>
      <c r="CL72" s="25">
        <f t="shared" si="147"/>
        <v>0</v>
      </c>
      <c r="CM72" s="25">
        <f t="shared" si="148"/>
        <v>0</v>
      </c>
      <c r="CN72" s="25">
        <f t="shared" si="149"/>
        <v>0</v>
      </c>
      <c r="CO72" s="25">
        <f t="shared" si="150"/>
        <v>0</v>
      </c>
      <c r="CP72" s="25">
        <f t="shared" si="151"/>
        <v>0</v>
      </c>
      <c r="CQ72" s="25">
        <f t="shared" si="152"/>
        <v>0</v>
      </c>
      <c r="CR72" s="25">
        <f t="shared" si="188"/>
        <v>25</v>
      </c>
      <c r="CS72" s="26">
        <f t="shared" ref="CS72" si="217">SUM(BO72:CR72)</f>
        <v>25</v>
      </c>
      <c r="CT72" s="27"/>
      <c r="CU72" s="28">
        <f t="shared" si="155"/>
        <v>0</v>
      </c>
      <c r="CV72" s="28">
        <f t="shared" si="156"/>
        <v>0</v>
      </c>
      <c r="CW72" s="28">
        <f t="shared" si="157"/>
        <v>0</v>
      </c>
      <c r="CX72" s="28">
        <f t="shared" si="158"/>
        <v>0</v>
      </c>
      <c r="CY72" s="28">
        <f t="shared" si="159"/>
        <v>0</v>
      </c>
      <c r="CZ72" s="28">
        <f t="shared" si="160"/>
        <v>0</v>
      </c>
      <c r="DA72" s="28">
        <f t="shared" si="161"/>
        <v>0</v>
      </c>
      <c r="DB72" s="28">
        <f t="shared" si="162"/>
        <v>0</v>
      </c>
      <c r="DC72" s="28">
        <f t="shared" si="163"/>
        <v>0</v>
      </c>
      <c r="DD72" s="28">
        <f t="shared" si="164"/>
        <v>0</v>
      </c>
      <c r="DE72" s="28">
        <f t="shared" si="165"/>
        <v>0</v>
      </c>
      <c r="DF72" s="28">
        <f t="shared" si="166"/>
        <v>0</v>
      </c>
      <c r="DG72" s="28">
        <f t="shared" si="167"/>
        <v>0</v>
      </c>
      <c r="DH72" s="28">
        <f t="shared" si="168"/>
        <v>0</v>
      </c>
      <c r="DI72" s="28">
        <f t="shared" si="169"/>
        <v>0</v>
      </c>
      <c r="DJ72" s="28">
        <f t="shared" si="170"/>
        <v>0</v>
      </c>
      <c r="DK72" s="28">
        <f t="shared" si="171"/>
        <v>0</v>
      </c>
      <c r="DL72" s="28">
        <f t="shared" si="172"/>
        <v>0</v>
      </c>
      <c r="DM72" s="28">
        <f t="shared" si="173"/>
        <v>0</v>
      </c>
      <c r="DN72" s="28">
        <f t="shared" si="174"/>
        <v>0</v>
      </c>
      <c r="DO72" s="28">
        <f t="shared" si="175"/>
        <v>0</v>
      </c>
      <c r="DP72" s="28">
        <f t="shared" si="176"/>
        <v>0</v>
      </c>
      <c r="DQ72" s="28">
        <f t="shared" si="177"/>
        <v>0</v>
      </c>
      <c r="DR72" s="28">
        <f t="shared" si="178"/>
        <v>0</v>
      </c>
      <c r="DS72" s="28">
        <f t="shared" si="179"/>
        <v>0</v>
      </c>
      <c r="DT72" s="27">
        <f t="shared" si="180"/>
        <v>0</v>
      </c>
      <c r="DU72" s="27">
        <f t="shared" si="181"/>
        <v>0</v>
      </c>
      <c r="DV72" s="27">
        <f t="shared" si="182"/>
        <v>0</v>
      </c>
      <c r="DW72" s="27">
        <f t="shared" si="183"/>
        <v>0</v>
      </c>
      <c r="DX72" s="27">
        <f t="shared" si="184"/>
        <v>25</v>
      </c>
      <c r="DY72" s="1"/>
      <c r="DZ72" s="1"/>
      <c r="EA72" s="1"/>
      <c r="EB72" s="1"/>
      <c r="EC72" s="1"/>
      <c r="ED72" s="1"/>
      <c r="EE72" s="1"/>
      <c r="EF72" s="1"/>
      <c r="EG72" s="1"/>
      <c r="EH72" s="1"/>
    </row>
    <row r="73" spans="1:138" ht="12.75" customHeight="1">
      <c r="A73" s="1"/>
      <c r="B73" s="36"/>
      <c r="C73" s="14"/>
      <c r="D73" s="23"/>
      <c r="E73" s="14"/>
      <c r="F73" s="34"/>
      <c r="G73" s="38"/>
      <c r="H73" s="32"/>
      <c r="I73" s="38"/>
      <c r="J73" s="32"/>
      <c r="K73" s="38"/>
      <c r="L73" s="32"/>
      <c r="M73" s="38"/>
      <c r="N73" s="32"/>
      <c r="O73" s="38"/>
      <c r="P73" s="32"/>
      <c r="Q73" s="38"/>
      <c r="R73" s="32"/>
      <c r="S73" s="38"/>
      <c r="T73" s="32"/>
      <c r="U73" s="38"/>
      <c r="V73" s="32"/>
      <c r="W73" s="45"/>
      <c r="X73" s="32"/>
      <c r="Y73" s="38"/>
      <c r="Z73" s="32"/>
      <c r="AA73" s="38"/>
      <c r="AB73" s="32"/>
      <c r="AC73" s="38"/>
      <c r="AD73" s="32"/>
      <c r="AE73" s="38"/>
      <c r="AF73" s="32"/>
      <c r="AG73" s="38"/>
      <c r="AH73" s="32"/>
      <c r="AI73" s="38"/>
      <c r="AJ73" s="32"/>
      <c r="AK73" s="38"/>
      <c r="AL73" s="32"/>
      <c r="AM73" s="38"/>
      <c r="AN73" s="32"/>
      <c r="AO73" s="38"/>
      <c r="AP73" s="32"/>
      <c r="AQ73" s="38"/>
      <c r="AR73" s="32"/>
      <c r="AS73" s="38"/>
      <c r="AT73" s="32"/>
      <c r="AU73" s="38"/>
      <c r="AV73" s="32"/>
      <c r="AW73" s="38"/>
      <c r="AX73" s="32"/>
      <c r="AY73" s="38"/>
      <c r="AZ73" s="32"/>
      <c r="BA73" s="38"/>
      <c r="BB73" s="32"/>
      <c r="BC73" s="38"/>
      <c r="BD73" s="32"/>
      <c r="BE73" s="38"/>
      <c r="BF73" s="32"/>
      <c r="BG73" s="38"/>
      <c r="BH73" s="32"/>
      <c r="BI73" s="38"/>
      <c r="BJ73" s="32"/>
      <c r="BK73" s="38"/>
      <c r="BL73" s="35"/>
      <c r="BM73" s="38"/>
      <c r="BN73" s="24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6"/>
      <c r="CT73" s="27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7"/>
      <c r="DU73" s="27"/>
      <c r="DV73" s="27"/>
      <c r="DW73" s="27"/>
      <c r="DX73" s="27"/>
      <c r="DY73" s="1"/>
      <c r="DZ73" s="1"/>
      <c r="EA73" s="1"/>
      <c r="EB73" s="1"/>
      <c r="EC73" s="1"/>
      <c r="ED73" s="1"/>
      <c r="EE73" s="1"/>
      <c r="EF73" s="1"/>
      <c r="EG73" s="1"/>
      <c r="EH73" s="1"/>
    </row>
    <row r="74" spans="1:138" ht="12.75" customHeight="1">
      <c r="A74" s="1"/>
      <c r="B74" s="36"/>
      <c r="C74" s="14"/>
      <c r="D74" s="23"/>
      <c r="E74" s="14"/>
      <c r="F74" s="34"/>
      <c r="G74" s="38"/>
      <c r="H74" s="32"/>
      <c r="I74" s="38"/>
      <c r="J74" s="32"/>
      <c r="K74" s="38"/>
      <c r="L74" s="32"/>
      <c r="M74" s="38"/>
      <c r="N74" s="32"/>
      <c r="O74" s="38"/>
      <c r="P74" s="32"/>
      <c r="Q74" s="38"/>
      <c r="R74" s="32"/>
      <c r="S74" s="38"/>
      <c r="T74" s="32"/>
      <c r="U74" s="38"/>
      <c r="V74" s="32"/>
      <c r="W74" s="45"/>
      <c r="X74" s="32"/>
      <c r="Y74" s="38"/>
      <c r="Z74" s="32"/>
      <c r="AA74" s="38"/>
      <c r="AB74" s="32"/>
      <c r="AC74" s="38"/>
      <c r="AD74" s="32"/>
      <c r="AE74" s="38"/>
      <c r="AF74" s="32"/>
      <c r="AG74" s="38"/>
      <c r="AH74" s="32"/>
      <c r="AI74" s="38"/>
      <c r="AJ74" s="32"/>
      <c r="AK74" s="38"/>
      <c r="AL74" s="32"/>
      <c r="AM74" s="38"/>
      <c r="AN74" s="32"/>
      <c r="AO74" s="38"/>
      <c r="AP74" s="32"/>
      <c r="AQ74" s="38"/>
      <c r="AR74" s="32"/>
      <c r="AS74" s="38"/>
      <c r="AT74" s="32"/>
      <c r="AU74" s="38"/>
      <c r="AV74" s="32"/>
      <c r="AW74" s="38"/>
      <c r="AX74" s="32"/>
      <c r="AY74" s="38"/>
      <c r="AZ74" s="32"/>
      <c r="BA74" s="38"/>
      <c r="BB74" s="32"/>
      <c r="BC74" s="38"/>
      <c r="BD74" s="32"/>
      <c r="BE74" s="38"/>
      <c r="BF74" s="32"/>
      <c r="BG74" s="38"/>
      <c r="BH74" s="32"/>
      <c r="BI74" s="38"/>
      <c r="BJ74" s="32"/>
      <c r="BK74" s="38"/>
      <c r="BL74" s="35"/>
      <c r="BM74" s="38"/>
      <c r="BN74" s="24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6"/>
      <c r="CT74" s="27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7"/>
      <c r="DU74" s="27"/>
      <c r="DV74" s="27"/>
      <c r="DW74" s="27"/>
      <c r="DX74" s="27"/>
      <c r="DY74" s="1"/>
      <c r="DZ74" s="1"/>
      <c r="EA74" s="1"/>
      <c r="EB74" s="1"/>
      <c r="EC74" s="1"/>
      <c r="ED74" s="1"/>
      <c r="EE74" s="1"/>
      <c r="EF74" s="1"/>
      <c r="EG74" s="1"/>
      <c r="EH74" s="1"/>
    </row>
    <row r="75" spans="1:138" ht="12.75" customHeight="1">
      <c r="A75" s="1"/>
      <c r="B75" s="1"/>
      <c r="C75" s="14"/>
      <c r="D75" s="23"/>
      <c r="E75" s="14"/>
      <c r="F75" s="34"/>
      <c r="G75" s="38"/>
      <c r="H75" s="32"/>
      <c r="I75" s="38"/>
      <c r="J75" s="32"/>
      <c r="K75" s="38"/>
      <c r="L75" s="32"/>
      <c r="M75" s="38"/>
      <c r="N75" s="32"/>
      <c r="O75" s="38"/>
      <c r="P75" s="32"/>
      <c r="Q75" s="38"/>
      <c r="R75" s="32"/>
      <c r="S75" s="38"/>
      <c r="T75" s="32"/>
      <c r="U75" s="38"/>
      <c r="V75" s="32"/>
      <c r="W75" s="45"/>
      <c r="X75" s="32"/>
      <c r="Y75" s="38"/>
      <c r="Z75" s="32"/>
      <c r="AA75" s="38"/>
      <c r="AB75" s="32"/>
      <c r="AC75" s="38"/>
      <c r="AD75" s="32"/>
      <c r="AE75" s="38"/>
      <c r="AF75" s="32"/>
      <c r="AG75" s="38"/>
      <c r="AH75" s="32"/>
      <c r="AI75" s="38"/>
      <c r="AJ75" s="32"/>
      <c r="AK75" s="38"/>
      <c r="AL75" s="32"/>
      <c r="AM75" s="38"/>
      <c r="AN75" s="32"/>
      <c r="AO75" s="38"/>
      <c r="AP75" s="32"/>
      <c r="AQ75" s="38"/>
      <c r="AR75" s="32"/>
      <c r="AS75" s="38"/>
      <c r="AT75" s="32"/>
      <c r="AU75" s="38"/>
      <c r="AV75" s="32"/>
      <c r="AW75" s="38"/>
      <c r="AX75" s="32"/>
      <c r="AY75" s="38"/>
      <c r="AZ75" s="32"/>
      <c r="BA75" s="38"/>
      <c r="BB75" s="32"/>
      <c r="BC75" s="38"/>
      <c r="BD75" s="32"/>
      <c r="BE75" s="38"/>
      <c r="BF75" s="32"/>
      <c r="BG75" s="38"/>
      <c r="BH75" s="32"/>
      <c r="BI75" s="38"/>
      <c r="BJ75" s="32"/>
      <c r="BK75" s="38"/>
      <c r="BL75" s="35"/>
      <c r="BM75" s="38"/>
      <c r="BN75" s="24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6"/>
      <c r="CT75" s="27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7"/>
      <c r="DU75" s="27"/>
      <c r="DV75" s="27"/>
      <c r="DW75" s="27"/>
      <c r="DX75" s="27"/>
      <c r="DY75" s="1"/>
      <c r="DZ75" s="1"/>
      <c r="EA75" s="1"/>
      <c r="EB75" s="1"/>
      <c r="EC75" s="1"/>
      <c r="ED75" s="1"/>
      <c r="EE75" s="1"/>
      <c r="EF75" s="1"/>
      <c r="EG75" s="1"/>
      <c r="EH75" s="1"/>
    </row>
    <row r="76" spans="1:138" ht="12.75" customHeight="1">
      <c r="A76" s="1"/>
      <c r="B76" s="1"/>
      <c r="C76" s="14"/>
      <c r="D76" s="23"/>
      <c r="E76" s="14"/>
      <c r="F76" s="34"/>
      <c r="G76" s="38"/>
      <c r="H76" s="32"/>
      <c r="I76" s="38"/>
      <c r="J76" s="32"/>
      <c r="K76" s="38"/>
      <c r="L76" s="32"/>
      <c r="M76" s="38"/>
      <c r="N76" s="32"/>
      <c r="O76" s="38"/>
      <c r="P76" s="32"/>
      <c r="Q76" s="38"/>
      <c r="R76" s="32"/>
      <c r="S76" s="38"/>
      <c r="T76" s="32"/>
      <c r="U76" s="38"/>
      <c r="V76" s="32"/>
      <c r="W76" s="45"/>
      <c r="X76" s="32"/>
      <c r="Y76" s="38"/>
      <c r="Z76" s="32"/>
      <c r="AA76" s="38"/>
      <c r="AB76" s="32"/>
      <c r="AC76" s="38"/>
      <c r="AD76" s="32"/>
      <c r="AE76" s="38"/>
      <c r="AF76" s="32"/>
      <c r="AG76" s="38"/>
      <c r="AH76" s="32"/>
      <c r="AI76" s="38"/>
      <c r="AJ76" s="32"/>
      <c r="AK76" s="38"/>
      <c r="AL76" s="32"/>
      <c r="AM76" s="38"/>
      <c r="AN76" s="32"/>
      <c r="AO76" s="38"/>
      <c r="AP76" s="32"/>
      <c r="AQ76" s="38"/>
      <c r="AR76" s="32"/>
      <c r="AS76" s="38"/>
      <c r="AT76" s="32"/>
      <c r="AU76" s="38"/>
      <c r="AV76" s="32"/>
      <c r="AW76" s="38"/>
      <c r="AX76" s="32"/>
      <c r="AY76" s="38"/>
      <c r="AZ76" s="32"/>
      <c r="BA76" s="38"/>
      <c r="BB76" s="32"/>
      <c r="BC76" s="38"/>
      <c r="BD76" s="32"/>
      <c r="BE76" s="38"/>
      <c r="BF76" s="32"/>
      <c r="BG76" s="38"/>
      <c r="BH76" s="32"/>
      <c r="BI76" s="38"/>
      <c r="BJ76" s="32"/>
      <c r="BK76" s="38"/>
      <c r="BL76" s="35"/>
      <c r="BM76" s="38"/>
      <c r="BN76" s="24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6"/>
      <c r="CT76" s="27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7"/>
      <c r="DU76" s="27"/>
      <c r="DV76" s="27"/>
      <c r="DW76" s="27"/>
      <c r="DX76" s="27"/>
      <c r="DY76" s="1"/>
      <c r="DZ76" s="1"/>
      <c r="EA76" s="1"/>
      <c r="EB76" s="1"/>
      <c r="EC76" s="1"/>
      <c r="ED76" s="1"/>
      <c r="EE76" s="1"/>
      <c r="EF76" s="1"/>
      <c r="EG76" s="1"/>
      <c r="EH76" s="1"/>
    </row>
    <row r="77" spans="1:138" ht="12.75" customHeight="1">
      <c r="A77" s="1"/>
      <c r="B77" s="1"/>
      <c r="C77" s="14"/>
      <c r="D77" s="23"/>
      <c r="E77" s="14"/>
      <c r="F77" s="34"/>
      <c r="G77" s="38"/>
      <c r="H77" s="32"/>
      <c r="I77" s="38"/>
      <c r="J77" s="32"/>
      <c r="K77" s="38"/>
      <c r="L77" s="32"/>
      <c r="M77" s="38"/>
      <c r="N77" s="32"/>
      <c r="O77" s="38"/>
      <c r="P77" s="32"/>
      <c r="Q77" s="38"/>
      <c r="R77" s="32"/>
      <c r="S77" s="38"/>
      <c r="T77" s="32"/>
      <c r="U77" s="38"/>
      <c r="V77" s="32"/>
      <c r="W77" s="45"/>
      <c r="X77" s="32"/>
      <c r="Y77" s="38"/>
      <c r="Z77" s="32"/>
      <c r="AA77" s="38"/>
      <c r="AB77" s="32"/>
      <c r="AC77" s="38"/>
      <c r="AD77" s="32"/>
      <c r="AE77" s="38"/>
      <c r="AF77" s="32"/>
      <c r="AG77" s="38"/>
      <c r="AH77" s="32"/>
      <c r="AI77" s="38"/>
      <c r="AJ77" s="32"/>
      <c r="AK77" s="38"/>
      <c r="AL77" s="32"/>
      <c r="AM77" s="38"/>
      <c r="AN77" s="32"/>
      <c r="AO77" s="38"/>
      <c r="AP77" s="32"/>
      <c r="AQ77" s="38"/>
      <c r="AR77" s="32"/>
      <c r="AS77" s="38"/>
      <c r="AT77" s="32"/>
      <c r="AU77" s="38"/>
      <c r="AV77" s="32"/>
      <c r="AW77" s="38"/>
      <c r="AX77" s="32"/>
      <c r="AY77" s="38"/>
      <c r="AZ77" s="32"/>
      <c r="BA77" s="38"/>
      <c r="BB77" s="32"/>
      <c r="BC77" s="38"/>
      <c r="BD77" s="32"/>
      <c r="BE77" s="38"/>
      <c r="BF77" s="32"/>
      <c r="BG77" s="38"/>
      <c r="BH77" s="32"/>
      <c r="BI77" s="38"/>
      <c r="BJ77" s="32"/>
      <c r="BK77" s="38"/>
      <c r="BL77" s="35"/>
      <c r="BM77" s="38"/>
      <c r="BN77" s="24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6"/>
      <c r="CT77" s="27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7"/>
      <c r="DU77" s="27"/>
      <c r="DV77" s="27"/>
      <c r="DW77" s="27"/>
      <c r="DX77" s="27"/>
      <c r="DY77" s="1"/>
      <c r="DZ77" s="1"/>
      <c r="EA77" s="1"/>
      <c r="EB77" s="1"/>
      <c r="EC77" s="1"/>
      <c r="ED77" s="1"/>
      <c r="EE77" s="1"/>
      <c r="EF77" s="1"/>
      <c r="EG77" s="1"/>
      <c r="EH77" s="1"/>
    </row>
    <row r="78" spans="1:138" ht="12.75" customHeight="1">
      <c r="A78" s="1"/>
      <c r="B78" s="36"/>
      <c r="C78" s="14"/>
      <c r="D78" s="23"/>
      <c r="E78" s="14"/>
      <c r="F78" s="34"/>
      <c r="G78" s="38"/>
      <c r="H78" s="32"/>
      <c r="I78" s="38"/>
      <c r="J78" s="32"/>
      <c r="K78" s="38"/>
      <c r="L78" s="32"/>
      <c r="M78" s="38"/>
      <c r="N78" s="32"/>
      <c r="O78" s="38"/>
      <c r="P78" s="32"/>
      <c r="Q78" s="38"/>
      <c r="R78" s="39"/>
      <c r="S78" s="38"/>
      <c r="T78" s="39"/>
      <c r="U78" s="38"/>
      <c r="V78" s="39"/>
      <c r="W78" s="45"/>
      <c r="X78" s="32"/>
      <c r="Y78" s="38"/>
      <c r="Z78" s="32"/>
      <c r="AA78" s="38"/>
      <c r="AB78" s="32"/>
      <c r="AC78" s="38"/>
      <c r="AD78" s="32"/>
      <c r="AE78" s="38"/>
      <c r="AF78" s="32"/>
      <c r="AG78" s="38"/>
      <c r="AH78" s="32"/>
      <c r="AI78" s="38"/>
      <c r="AJ78" s="32"/>
      <c r="AK78" s="38"/>
      <c r="AL78" s="32"/>
      <c r="AM78" s="38"/>
      <c r="AN78" s="32"/>
      <c r="AO78" s="38"/>
      <c r="AP78" s="32"/>
      <c r="AQ78" s="38"/>
      <c r="AR78" s="32"/>
      <c r="AS78" s="38"/>
      <c r="AT78" s="32"/>
      <c r="AU78" s="38"/>
      <c r="AV78" s="32"/>
      <c r="AW78" s="38"/>
      <c r="AX78" s="32"/>
      <c r="AY78" s="38"/>
      <c r="AZ78" s="32"/>
      <c r="BA78" s="38"/>
      <c r="BB78" s="32"/>
      <c r="BC78" s="38"/>
      <c r="BD78" s="32"/>
      <c r="BE78" s="38"/>
      <c r="BF78" s="32"/>
      <c r="BG78" s="38"/>
      <c r="BH78" s="32"/>
      <c r="BI78" s="38"/>
      <c r="BJ78" s="32"/>
      <c r="BK78" s="38"/>
      <c r="BL78" s="35"/>
      <c r="BM78" s="38"/>
      <c r="BN78" s="24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6"/>
      <c r="CT78" s="27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7"/>
      <c r="DU78" s="27"/>
      <c r="DV78" s="27"/>
      <c r="DW78" s="27"/>
      <c r="DX78" s="27"/>
      <c r="DY78" s="1"/>
      <c r="DZ78" s="1"/>
      <c r="EA78" s="1"/>
      <c r="EB78" s="1"/>
      <c r="EC78" s="1"/>
      <c r="ED78" s="1"/>
      <c r="EE78" s="1"/>
      <c r="EF78" s="1"/>
      <c r="EG78" s="1"/>
      <c r="EH78" s="1"/>
    </row>
    <row r="79" spans="1:138" ht="12.75" customHeight="1">
      <c r="A79" s="1"/>
      <c r="B79" s="1"/>
      <c r="C79" s="14"/>
      <c r="D79" s="23"/>
      <c r="E79" s="14"/>
      <c r="F79" s="34"/>
      <c r="G79" s="38"/>
      <c r="H79" s="32"/>
      <c r="I79" s="38"/>
      <c r="J79" s="32"/>
      <c r="K79" s="38"/>
      <c r="L79" s="32"/>
      <c r="M79" s="38"/>
      <c r="N79" s="32"/>
      <c r="O79" s="38"/>
      <c r="P79" s="32"/>
      <c r="Q79" s="38"/>
      <c r="R79" s="32"/>
      <c r="S79" s="38"/>
      <c r="T79" s="32"/>
      <c r="U79" s="38"/>
      <c r="V79" s="32"/>
      <c r="W79" s="45"/>
      <c r="X79" s="32"/>
      <c r="Y79" s="38"/>
      <c r="Z79" s="32"/>
      <c r="AA79" s="38"/>
      <c r="AB79" s="32"/>
      <c r="AC79" s="38"/>
      <c r="AD79" s="32"/>
      <c r="AE79" s="38"/>
      <c r="AF79" s="32"/>
      <c r="AG79" s="38"/>
      <c r="AH79" s="32"/>
      <c r="AI79" s="38"/>
      <c r="AJ79" s="32"/>
      <c r="AK79" s="38"/>
      <c r="AL79" s="32"/>
      <c r="AM79" s="38"/>
      <c r="AN79" s="32"/>
      <c r="AO79" s="38"/>
      <c r="AP79" s="32"/>
      <c r="AQ79" s="38"/>
      <c r="AR79" s="32"/>
      <c r="AS79" s="38"/>
      <c r="AT79" s="32"/>
      <c r="AU79" s="38"/>
      <c r="AV79" s="32"/>
      <c r="AW79" s="38"/>
      <c r="AX79" s="32"/>
      <c r="AY79" s="38"/>
      <c r="AZ79" s="32"/>
      <c r="BA79" s="38"/>
      <c r="BB79" s="32"/>
      <c r="BC79" s="38"/>
      <c r="BD79" s="32"/>
      <c r="BE79" s="38"/>
      <c r="BF79" s="32"/>
      <c r="BG79" s="38"/>
      <c r="BH79" s="32"/>
      <c r="BI79" s="38"/>
      <c r="BJ79" s="32"/>
      <c r="BK79" s="38"/>
      <c r="BL79" s="35"/>
      <c r="BM79" s="38"/>
      <c r="BN79" s="24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6"/>
      <c r="CT79" s="27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7"/>
      <c r="DU79" s="27"/>
      <c r="DV79" s="27"/>
      <c r="DW79" s="27"/>
      <c r="DX79" s="27"/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1:138" ht="12.75" customHeight="1">
      <c r="A80" s="1"/>
      <c r="B80" s="33"/>
      <c r="C80" s="14"/>
      <c r="D80" s="23"/>
      <c r="E80" s="14"/>
      <c r="F80" s="34"/>
      <c r="G80" s="38"/>
      <c r="H80" s="32"/>
      <c r="I80" s="38"/>
      <c r="J80" s="32"/>
      <c r="K80" s="38"/>
      <c r="L80" s="32"/>
      <c r="M80" s="38"/>
      <c r="N80" s="32"/>
      <c r="O80" s="38"/>
      <c r="P80" s="32"/>
      <c r="Q80" s="38"/>
      <c r="R80" s="32"/>
      <c r="S80" s="38"/>
      <c r="T80" s="32"/>
      <c r="U80" s="38"/>
      <c r="V80" s="32"/>
      <c r="W80" s="45"/>
      <c r="X80" s="32"/>
      <c r="Y80" s="38"/>
      <c r="Z80" s="32"/>
      <c r="AA80" s="38"/>
      <c r="AB80" s="32"/>
      <c r="AC80" s="38"/>
      <c r="AD80" s="32"/>
      <c r="AE80" s="38"/>
      <c r="AF80" s="32"/>
      <c r="AG80" s="38"/>
      <c r="AH80" s="32"/>
      <c r="AI80" s="38"/>
      <c r="AJ80" s="32"/>
      <c r="AK80" s="38"/>
      <c r="AL80" s="32"/>
      <c r="AM80" s="38"/>
      <c r="AN80" s="32"/>
      <c r="AO80" s="38"/>
      <c r="AP80" s="32"/>
      <c r="AQ80" s="38"/>
      <c r="AR80" s="32"/>
      <c r="AS80" s="38"/>
      <c r="AT80" s="32"/>
      <c r="AU80" s="38"/>
      <c r="AV80" s="32"/>
      <c r="AW80" s="38"/>
      <c r="AX80" s="32"/>
      <c r="AY80" s="38"/>
      <c r="AZ80" s="32"/>
      <c r="BA80" s="38"/>
      <c r="BB80" s="32"/>
      <c r="BC80" s="38"/>
      <c r="BD80" s="32"/>
      <c r="BE80" s="38"/>
      <c r="BF80" s="32"/>
      <c r="BG80" s="38"/>
      <c r="BH80" s="32"/>
      <c r="BI80" s="38"/>
      <c r="BJ80" s="32"/>
      <c r="BK80" s="38"/>
      <c r="BL80" s="35"/>
      <c r="BM80" s="38"/>
      <c r="BN80" s="24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6"/>
      <c r="CT80" s="27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7"/>
      <c r="DU80" s="27"/>
      <c r="DV80" s="27"/>
      <c r="DW80" s="27"/>
      <c r="DX80" s="27"/>
      <c r="DY80" s="1"/>
      <c r="DZ80" s="1"/>
      <c r="EA80" s="1"/>
      <c r="EB80" s="1"/>
      <c r="EC80" s="1"/>
      <c r="ED80" s="1"/>
      <c r="EE80" s="1"/>
      <c r="EF80" s="1"/>
      <c r="EG80" s="1"/>
      <c r="EH80" s="1"/>
    </row>
    <row r="81" spans="1:138" ht="12.75" customHeight="1">
      <c r="A81" s="1"/>
      <c r="B81" s="1"/>
      <c r="C81" s="14"/>
      <c r="D81" s="23"/>
      <c r="E81" s="14"/>
      <c r="F81" s="34"/>
      <c r="G81" s="38"/>
      <c r="H81" s="32"/>
      <c r="I81" s="38"/>
      <c r="J81" s="32"/>
      <c r="K81" s="38"/>
      <c r="L81" s="32"/>
      <c r="M81" s="38"/>
      <c r="N81" s="32"/>
      <c r="O81" s="38"/>
      <c r="P81" s="32"/>
      <c r="Q81" s="38"/>
      <c r="R81" s="32"/>
      <c r="S81" s="38"/>
      <c r="T81" s="32"/>
      <c r="U81" s="38"/>
      <c r="V81" s="32"/>
      <c r="W81" s="45"/>
      <c r="X81" s="32"/>
      <c r="Y81" s="38"/>
      <c r="Z81" s="32"/>
      <c r="AA81" s="38"/>
      <c r="AB81" s="32"/>
      <c r="AC81" s="38"/>
      <c r="AD81" s="32"/>
      <c r="AE81" s="38"/>
      <c r="AF81" s="32"/>
      <c r="AG81" s="38"/>
      <c r="AH81" s="32"/>
      <c r="AI81" s="38"/>
      <c r="AJ81" s="32"/>
      <c r="AK81" s="38"/>
      <c r="AL81" s="32"/>
      <c r="AM81" s="38"/>
      <c r="AN81" s="32"/>
      <c r="AO81" s="38"/>
      <c r="AP81" s="32"/>
      <c r="AQ81" s="38"/>
      <c r="AR81" s="32"/>
      <c r="AS81" s="38"/>
      <c r="AT81" s="32"/>
      <c r="AU81" s="38"/>
      <c r="AV81" s="32"/>
      <c r="AW81" s="38"/>
      <c r="AX81" s="32"/>
      <c r="AY81" s="38"/>
      <c r="AZ81" s="32"/>
      <c r="BA81" s="38"/>
      <c r="BB81" s="32"/>
      <c r="BC81" s="38"/>
      <c r="BD81" s="32"/>
      <c r="BE81" s="38"/>
      <c r="BF81" s="32"/>
      <c r="BG81" s="38"/>
      <c r="BH81" s="32"/>
      <c r="BI81" s="38"/>
      <c r="BJ81" s="32"/>
      <c r="BK81" s="38"/>
      <c r="BL81" s="35"/>
      <c r="BM81" s="38"/>
      <c r="BN81" s="24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6"/>
      <c r="CT81" s="27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7"/>
      <c r="DU81" s="27"/>
      <c r="DV81" s="27"/>
      <c r="DW81" s="27"/>
      <c r="DX81" s="27"/>
      <c r="DY81" s="1"/>
      <c r="DZ81" s="1"/>
      <c r="EA81" s="1"/>
      <c r="EB81" s="1"/>
      <c r="EC81" s="1"/>
      <c r="ED81" s="1"/>
      <c r="EE81" s="1"/>
      <c r="EF81" s="1"/>
      <c r="EG81" s="1"/>
      <c r="EH81" s="1"/>
    </row>
    <row r="82" spans="1:138" ht="12.75" customHeight="1">
      <c r="A82" s="1"/>
      <c r="B82" s="1"/>
      <c r="C82" s="14"/>
      <c r="D82" s="23"/>
      <c r="E82" s="14"/>
      <c r="F82" s="34"/>
      <c r="G82" s="38"/>
      <c r="H82" s="32"/>
      <c r="I82" s="38"/>
      <c r="J82" s="32"/>
      <c r="K82" s="38"/>
      <c r="L82" s="32"/>
      <c r="M82" s="38"/>
      <c r="N82" s="32"/>
      <c r="O82" s="38"/>
      <c r="P82" s="32"/>
      <c r="Q82" s="38"/>
      <c r="R82" s="32"/>
      <c r="S82" s="38"/>
      <c r="T82" s="32"/>
      <c r="U82" s="38"/>
      <c r="V82" s="32"/>
      <c r="W82" s="45"/>
      <c r="X82" s="32"/>
      <c r="Y82" s="38"/>
      <c r="Z82" s="32"/>
      <c r="AA82" s="38"/>
      <c r="AB82" s="32"/>
      <c r="AC82" s="38"/>
      <c r="AD82" s="32"/>
      <c r="AE82" s="38"/>
      <c r="AF82" s="32"/>
      <c r="AG82" s="38"/>
      <c r="AH82" s="32"/>
      <c r="AI82" s="38"/>
      <c r="AJ82" s="32"/>
      <c r="AK82" s="38"/>
      <c r="AL82" s="32"/>
      <c r="AM82" s="38"/>
      <c r="AN82" s="32"/>
      <c r="AO82" s="38"/>
      <c r="AP82" s="32"/>
      <c r="AQ82" s="38"/>
      <c r="AR82" s="32"/>
      <c r="AS82" s="38"/>
      <c r="AT82" s="32"/>
      <c r="AU82" s="38"/>
      <c r="AV82" s="32"/>
      <c r="AW82" s="38"/>
      <c r="AX82" s="32"/>
      <c r="AY82" s="38"/>
      <c r="AZ82" s="32"/>
      <c r="BA82" s="38"/>
      <c r="BB82" s="32"/>
      <c r="BC82" s="38"/>
      <c r="BD82" s="32"/>
      <c r="BE82" s="38"/>
      <c r="BF82" s="32"/>
      <c r="BG82" s="38"/>
      <c r="BH82" s="32"/>
      <c r="BI82" s="38"/>
      <c r="BJ82" s="32"/>
      <c r="BK82" s="38"/>
      <c r="BL82" s="35"/>
      <c r="BM82" s="38"/>
      <c r="BN82" s="24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6"/>
      <c r="CT82" s="27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7"/>
      <c r="DU82" s="27"/>
      <c r="DV82" s="27"/>
      <c r="DW82" s="27"/>
      <c r="DX82" s="27"/>
      <c r="DY82" s="1"/>
      <c r="DZ82" s="1"/>
      <c r="EA82" s="1"/>
      <c r="EB82" s="1"/>
      <c r="EC82" s="1"/>
      <c r="ED82" s="1"/>
      <c r="EE82" s="1"/>
      <c r="EF82" s="1"/>
      <c r="EG82" s="1"/>
      <c r="EH82" s="1"/>
    </row>
    <row r="83" spans="1:138" ht="12.75" customHeight="1">
      <c r="A83" s="1"/>
      <c r="B83" s="1"/>
      <c r="C83" s="14"/>
      <c r="D83" s="23"/>
      <c r="E83" s="14"/>
      <c r="F83" s="34"/>
      <c r="G83" s="38"/>
      <c r="H83" s="32"/>
      <c r="I83" s="38"/>
      <c r="J83" s="32"/>
      <c r="K83" s="38"/>
      <c r="L83" s="32"/>
      <c r="M83" s="38"/>
      <c r="N83" s="32"/>
      <c r="O83" s="38"/>
      <c r="P83" s="32"/>
      <c r="Q83" s="38"/>
      <c r="R83" s="32"/>
      <c r="S83" s="38"/>
      <c r="T83" s="32"/>
      <c r="U83" s="38"/>
      <c r="V83" s="32"/>
      <c r="W83" s="45"/>
      <c r="X83" s="32"/>
      <c r="Y83" s="38"/>
      <c r="Z83" s="32"/>
      <c r="AA83" s="38"/>
      <c r="AB83" s="32"/>
      <c r="AC83" s="38"/>
      <c r="AD83" s="32"/>
      <c r="AE83" s="38"/>
      <c r="AF83" s="32"/>
      <c r="AG83" s="38"/>
      <c r="AH83" s="32"/>
      <c r="AI83" s="38"/>
      <c r="AJ83" s="32"/>
      <c r="AK83" s="38"/>
      <c r="AL83" s="32"/>
      <c r="AM83" s="38"/>
      <c r="AN83" s="32"/>
      <c r="AO83" s="38"/>
      <c r="AP83" s="32"/>
      <c r="AQ83" s="38"/>
      <c r="AR83" s="32"/>
      <c r="AS83" s="38"/>
      <c r="AT83" s="32"/>
      <c r="AU83" s="38"/>
      <c r="AV83" s="32"/>
      <c r="AW83" s="38"/>
      <c r="AX83" s="32"/>
      <c r="AY83" s="38"/>
      <c r="AZ83" s="32"/>
      <c r="BA83" s="38"/>
      <c r="BB83" s="32"/>
      <c r="BC83" s="38"/>
      <c r="BD83" s="32"/>
      <c r="BE83" s="38"/>
      <c r="BF83" s="32"/>
      <c r="BG83" s="38"/>
      <c r="BH83" s="32"/>
      <c r="BI83" s="38"/>
      <c r="BJ83" s="32"/>
      <c r="BK83" s="38"/>
      <c r="BL83" s="35"/>
      <c r="BM83" s="38"/>
      <c r="BN83" s="24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6"/>
      <c r="CT83" s="27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7"/>
      <c r="DU83" s="27"/>
      <c r="DV83" s="27"/>
      <c r="DW83" s="27"/>
      <c r="DX83" s="27"/>
      <c r="DY83" s="1"/>
      <c r="DZ83" s="1"/>
      <c r="EA83" s="1"/>
      <c r="EB83" s="1"/>
      <c r="EC83" s="1"/>
      <c r="ED83" s="1"/>
      <c r="EE83" s="1"/>
      <c r="EF83" s="1"/>
      <c r="EG83" s="1"/>
      <c r="EH83" s="1"/>
    </row>
    <row r="84" spans="1:138" ht="12.75" customHeight="1">
      <c r="A84" s="1"/>
      <c r="B84" s="1"/>
      <c r="C84" s="14"/>
      <c r="D84" s="23"/>
      <c r="E84" s="14"/>
      <c r="F84" s="34"/>
      <c r="G84" s="38"/>
      <c r="H84" s="32"/>
      <c r="I84" s="38"/>
      <c r="J84" s="32"/>
      <c r="K84" s="38"/>
      <c r="L84" s="32"/>
      <c r="M84" s="38"/>
      <c r="N84" s="32"/>
      <c r="O84" s="38"/>
      <c r="P84" s="32"/>
      <c r="Q84" s="38"/>
      <c r="R84" s="32"/>
      <c r="S84" s="38"/>
      <c r="T84" s="32"/>
      <c r="U84" s="38"/>
      <c r="V84" s="32"/>
      <c r="W84" s="45"/>
      <c r="X84" s="32"/>
      <c r="Y84" s="38"/>
      <c r="Z84" s="32"/>
      <c r="AA84" s="38"/>
      <c r="AB84" s="32"/>
      <c r="AC84" s="38"/>
      <c r="AD84" s="32"/>
      <c r="AE84" s="38"/>
      <c r="AF84" s="32"/>
      <c r="AG84" s="38"/>
      <c r="AH84" s="32"/>
      <c r="AI84" s="38"/>
      <c r="AJ84" s="32"/>
      <c r="AK84" s="38"/>
      <c r="AL84" s="32"/>
      <c r="AM84" s="38"/>
      <c r="AN84" s="32"/>
      <c r="AO84" s="38"/>
      <c r="AP84" s="32"/>
      <c r="AQ84" s="38"/>
      <c r="AR84" s="32"/>
      <c r="AS84" s="38"/>
      <c r="AT84" s="32"/>
      <c r="AU84" s="38"/>
      <c r="AV84" s="32"/>
      <c r="AW84" s="38"/>
      <c r="AX84" s="32"/>
      <c r="AY84" s="38"/>
      <c r="AZ84" s="32"/>
      <c r="BA84" s="38"/>
      <c r="BB84" s="32"/>
      <c r="BC84" s="38"/>
      <c r="BD84" s="32"/>
      <c r="BE84" s="38"/>
      <c r="BF84" s="32"/>
      <c r="BG84" s="38"/>
      <c r="BH84" s="32"/>
      <c r="BI84" s="38"/>
      <c r="BJ84" s="32"/>
      <c r="BK84" s="38"/>
      <c r="BL84" s="35"/>
      <c r="BM84" s="38"/>
      <c r="BN84" s="24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6"/>
      <c r="CT84" s="27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7"/>
      <c r="DU84" s="27"/>
      <c r="DV84" s="27"/>
      <c r="DW84" s="27"/>
      <c r="DX84" s="27"/>
      <c r="DY84" s="1"/>
      <c r="DZ84" s="1"/>
      <c r="EA84" s="1"/>
      <c r="EB84" s="1"/>
      <c r="EC84" s="1"/>
      <c r="ED84" s="1"/>
      <c r="EE84" s="1"/>
      <c r="EF84" s="1"/>
      <c r="EG84" s="1"/>
      <c r="EH84" s="1"/>
    </row>
    <row r="85" spans="1:138" ht="12.75" customHeight="1">
      <c r="A85" s="1"/>
      <c r="B85" s="36"/>
      <c r="C85" s="14"/>
      <c r="D85" s="23"/>
      <c r="E85" s="14"/>
      <c r="F85" s="34"/>
      <c r="G85" s="38"/>
      <c r="H85" s="32"/>
      <c r="I85" s="38"/>
      <c r="J85" s="32"/>
      <c r="K85" s="38"/>
      <c r="L85" s="32"/>
      <c r="M85" s="38"/>
      <c r="N85" s="32"/>
      <c r="O85" s="38"/>
      <c r="P85" s="32"/>
      <c r="Q85" s="38"/>
      <c r="R85" s="32"/>
      <c r="S85" s="38"/>
      <c r="T85" s="32"/>
      <c r="U85" s="38"/>
      <c r="V85" s="32"/>
      <c r="W85" s="45"/>
      <c r="X85" s="32"/>
      <c r="Y85" s="38"/>
      <c r="Z85" s="32"/>
      <c r="AA85" s="38"/>
      <c r="AB85" s="32"/>
      <c r="AC85" s="38"/>
      <c r="AD85" s="32"/>
      <c r="AE85" s="38"/>
      <c r="AF85" s="32"/>
      <c r="AG85" s="38"/>
      <c r="AH85" s="32"/>
      <c r="AI85" s="38"/>
      <c r="AJ85" s="32"/>
      <c r="AK85" s="38"/>
      <c r="AL85" s="32"/>
      <c r="AM85" s="38"/>
      <c r="AN85" s="32"/>
      <c r="AO85" s="38"/>
      <c r="AP85" s="32"/>
      <c r="AQ85" s="38"/>
      <c r="AR85" s="32"/>
      <c r="AS85" s="38"/>
      <c r="AT85" s="32"/>
      <c r="AU85" s="38"/>
      <c r="AV85" s="32"/>
      <c r="AW85" s="38"/>
      <c r="AX85" s="32"/>
      <c r="AY85" s="38"/>
      <c r="AZ85" s="32"/>
      <c r="BA85" s="38"/>
      <c r="BB85" s="32"/>
      <c r="BC85" s="38"/>
      <c r="BD85" s="32"/>
      <c r="BE85" s="38"/>
      <c r="BF85" s="32"/>
      <c r="BG85" s="38"/>
      <c r="BH85" s="32"/>
      <c r="BI85" s="38"/>
      <c r="BJ85" s="32"/>
      <c r="BK85" s="38"/>
      <c r="BL85" s="35"/>
      <c r="BM85" s="38"/>
      <c r="BN85" s="24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6"/>
      <c r="CT85" s="27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7"/>
      <c r="DU85" s="27"/>
      <c r="DV85" s="27"/>
      <c r="DW85" s="27"/>
      <c r="DX85" s="27"/>
      <c r="DY85" s="1"/>
      <c r="DZ85" s="1"/>
      <c r="EA85" s="1"/>
      <c r="EB85" s="1"/>
      <c r="EC85" s="1"/>
      <c r="ED85" s="1"/>
      <c r="EE85" s="1"/>
      <c r="EF85" s="1"/>
      <c r="EG85" s="1"/>
      <c r="EH85" s="1"/>
    </row>
    <row r="86" spans="1:138" ht="12.75" customHeight="1">
      <c r="A86" s="1"/>
      <c r="B86" s="36"/>
      <c r="C86" s="14"/>
      <c r="D86" s="23"/>
      <c r="E86" s="14"/>
      <c r="F86" s="34"/>
      <c r="G86" s="38"/>
      <c r="H86" s="32"/>
      <c r="I86" s="38"/>
      <c r="J86" s="32"/>
      <c r="K86" s="38"/>
      <c r="L86" s="32"/>
      <c r="M86" s="38"/>
      <c r="N86" s="32"/>
      <c r="O86" s="38"/>
      <c r="P86" s="32"/>
      <c r="Q86" s="38"/>
      <c r="R86" s="32"/>
      <c r="S86" s="38"/>
      <c r="T86" s="32"/>
      <c r="U86" s="38"/>
      <c r="V86" s="32"/>
      <c r="W86" s="45"/>
      <c r="X86" s="32"/>
      <c r="Y86" s="38"/>
      <c r="Z86" s="32"/>
      <c r="AA86" s="38"/>
      <c r="AB86" s="32"/>
      <c r="AC86" s="38"/>
      <c r="AD86" s="32"/>
      <c r="AE86" s="38"/>
      <c r="AF86" s="32"/>
      <c r="AG86" s="38"/>
      <c r="AH86" s="32"/>
      <c r="AI86" s="38"/>
      <c r="AJ86" s="32"/>
      <c r="AK86" s="38"/>
      <c r="AL86" s="32"/>
      <c r="AM86" s="38"/>
      <c r="AN86" s="32"/>
      <c r="AO86" s="38"/>
      <c r="AP86" s="32"/>
      <c r="AQ86" s="38"/>
      <c r="AR86" s="32"/>
      <c r="AS86" s="38"/>
      <c r="AT86" s="32"/>
      <c r="AU86" s="38"/>
      <c r="AV86" s="32"/>
      <c r="AW86" s="38"/>
      <c r="AX86" s="32"/>
      <c r="AY86" s="38"/>
      <c r="AZ86" s="32"/>
      <c r="BA86" s="38"/>
      <c r="BB86" s="32"/>
      <c r="BC86" s="38"/>
      <c r="BD86" s="32"/>
      <c r="BE86" s="38"/>
      <c r="BF86" s="32"/>
      <c r="BG86" s="38"/>
      <c r="BH86" s="32"/>
      <c r="BI86" s="38"/>
      <c r="BJ86" s="32"/>
      <c r="BK86" s="38"/>
      <c r="BL86" s="35"/>
      <c r="BM86" s="38"/>
      <c r="BN86" s="24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6"/>
      <c r="CT86" s="27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7"/>
      <c r="DU86" s="27"/>
      <c r="DV86" s="27"/>
      <c r="DW86" s="27"/>
      <c r="DX86" s="27"/>
      <c r="DY86" s="1"/>
      <c r="DZ86" s="1"/>
      <c r="EA86" s="1"/>
      <c r="EB86" s="1"/>
      <c r="EC86" s="1"/>
      <c r="ED86" s="1"/>
      <c r="EE86" s="1"/>
      <c r="EF86" s="1"/>
      <c r="EG86" s="1"/>
      <c r="EH86" s="1"/>
    </row>
    <row r="87" spans="1:138" ht="12.75" customHeight="1">
      <c r="A87" s="1"/>
      <c r="B87" s="36"/>
      <c r="C87" s="14"/>
      <c r="D87" s="23"/>
      <c r="E87" s="14"/>
      <c r="F87" s="34"/>
      <c r="G87" s="38"/>
      <c r="H87" s="32"/>
      <c r="I87" s="38"/>
      <c r="J87" s="32"/>
      <c r="K87" s="38"/>
      <c r="L87" s="32"/>
      <c r="M87" s="38"/>
      <c r="N87" s="32"/>
      <c r="O87" s="38"/>
      <c r="P87" s="32"/>
      <c r="Q87" s="38"/>
      <c r="R87" s="32"/>
      <c r="S87" s="38"/>
      <c r="T87" s="32"/>
      <c r="U87" s="38"/>
      <c r="V87" s="32"/>
      <c r="W87" s="45"/>
      <c r="X87" s="32"/>
      <c r="Y87" s="38"/>
      <c r="Z87" s="32"/>
      <c r="AA87" s="38"/>
      <c r="AB87" s="32"/>
      <c r="AC87" s="38"/>
      <c r="AD87" s="32"/>
      <c r="AE87" s="38"/>
      <c r="AF87" s="32"/>
      <c r="AG87" s="38"/>
      <c r="AH87" s="32"/>
      <c r="AI87" s="38"/>
      <c r="AJ87" s="32"/>
      <c r="AK87" s="38"/>
      <c r="AL87" s="32"/>
      <c r="AM87" s="38"/>
      <c r="AN87" s="32"/>
      <c r="AO87" s="38"/>
      <c r="AP87" s="32"/>
      <c r="AQ87" s="38"/>
      <c r="AR87" s="32"/>
      <c r="AS87" s="38"/>
      <c r="AT87" s="32"/>
      <c r="AU87" s="38"/>
      <c r="AV87" s="32"/>
      <c r="AW87" s="38"/>
      <c r="AX87" s="32"/>
      <c r="AY87" s="38"/>
      <c r="AZ87" s="32"/>
      <c r="BA87" s="38"/>
      <c r="BB87" s="32"/>
      <c r="BC87" s="38"/>
      <c r="BD87" s="32"/>
      <c r="BE87" s="38"/>
      <c r="BF87" s="32"/>
      <c r="BG87" s="38"/>
      <c r="BH87" s="32"/>
      <c r="BI87" s="38"/>
      <c r="BJ87" s="32"/>
      <c r="BK87" s="38"/>
      <c r="BL87" s="35"/>
      <c r="BM87" s="38"/>
      <c r="BN87" s="24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6"/>
      <c r="CT87" s="27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7"/>
      <c r="DU87" s="27"/>
      <c r="DV87" s="27"/>
      <c r="DW87" s="27"/>
      <c r="DX87" s="27"/>
      <c r="DY87" s="1"/>
      <c r="DZ87" s="1"/>
      <c r="EA87" s="1"/>
      <c r="EB87" s="1"/>
      <c r="EC87" s="1"/>
      <c r="ED87" s="1"/>
      <c r="EE87" s="1"/>
      <c r="EF87" s="1"/>
      <c r="EG87" s="1"/>
      <c r="EH87" s="1"/>
    </row>
    <row r="88" spans="1:138" ht="12.75" customHeight="1">
      <c r="A88" s="1"/>
      <c r="B88" s="1"/>
      <c r="C88" s="14"/>
      <c r="D88" s="23"/>
      <c r="E88" s="14"/>
      <c r="F88" s="34"/>
      <c r="G88" s="38"/>
      <c r="H88" s="32"/>
      <c r="I88" s="38"/>
      <c r="J88" s="32"/>
      <c r="K88" s="38"/>
      <c r="L88" s="32"/>
      <c r="M88" s="38"/>
      <c r="N88" s="32"/>
      <c r="O88" s="38"/>
      <c r="P88" s="32"/>
      <c r="Q88" s="38"/>
      <c r="R88" s="32"/>
      <c r="S88" s="38"/>
      <c r="T88" s="32"/>
      <c r="U88" s="38"/>
      <c r="V88" s="32"/>
      <c r="W88" s="45"/>
      <c r="X88" s="32"/>
      <c r="Y88" s="38"/>
      <c r="Z88" s="32"/>
      <c r="AA88" s="38"/>
      <c r="AB88" s="32"/>
      <c r="AC88" s="38"/>
      <c r="AD88" s="32"/>
      <c r="AE88" s="38"/>
      <c r="AF88" s="32"/>
      <c r="AG88" s="38"/>
      <c r="AH88" s="32"/>
      <c r="AI88" s="38"/>
      <c r="AJ88" s="32"/>
      <c r="AK88" s="38"/>
      <c r="AL88" s="32"/>
      <c r="AM88" s="38"/>
      <c r="AN88" s="32"/>
      <c r="AO88" s="38"/>
      <c r="AP88" s="32"/>
      <c r="AQ88" s="38"/>
      <c r="AR88" s="32"/>
      <c r="AS88" s="38"/>
      <c r="AT88" s="32"/>
      <c r="AU88" s="38"/>
      <c r="AV88" s="32"/>
      <c r="AW88" s="38"/>
      <c r="AX88" s="32"/>
      <c r="AY88" s="38"/>
      <c r="AZ88" s="32"/>
      <c r="BA88" s="38"/>
      <c r="BB88" s="32"/>
      <c r="BC88" s="38"/>
      <c r="BD88" s="32"/>
      <c r="BE88" s="38"/>
      <c r="BF88" s="32"/>
      <c r="BG88" s="38"/>
      <c r="BH88" s="32"/>
      <c r="BI88" s="38"/>
      <c r="BJ88" s="32"/>
      <c r="BK88" s="38"/>
      <c r="BL88" s="35"/>
      <c r="BM88" s="38"/>
      <c r="BN88" s="24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6"/>
      <c r="CT88" s="27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7"/>
      <c r="DU88" s="27"/>
      <c r="DV88" s="27"/>
      <c r="DW88" s="27"/>
      <c r="DX88" s="27"/>
      <c r="DY88" s="1"/>
      <c r="DZ88" s="1"/>
      <c r="EA88" s="1"/>
      <c r="EB88" s="1"/>
      <c r="EC88" s="1"/>
      <c r="ED88" s="1"/>
      <c r="EE88" s="1"/>
      <c r="EF88" s="1"/>
      <c r="EG88" s="1"/>
      <c r="EH88" s="1"/>
    </row>
    <row r="89" spans="1:138" s="47" customFormat="1" ht="12.75" customHeight="1">
      <c r="A89" s="1"/>
      <c r="B89" s="1"/>
      <c r="C89" s="14"/>
      <c r="D89" s="23"/>
      <c r="E89" s="14"/>
      <c r="F89" s="34"/>
      <c r="G89" s="38"/>
      <c r="H89" s="32"/>
      <c r="I89" s="38"/>
      <c r="J89" s="32"/>
      <c r="K89" s="38"/>
      <c r="L89" s="32"/>
      <c r="M89" s="38"/>
      <c r="N89" s="32"/>
      <c r="O89" s="38"/>
      <c r="P89" s="32"/>
      <c r="Q89" s="38"/>
      <c r="R89" s="32"/>
      <c r="S89" s="38"/>
      <c r="T89" s="32"/>
      <c r="U89" s="38"/>
      <c r="V89" s="32"/>
      <c r="W89" s="45"/>
      <c r="X89" s="32"/>
      <c r="Y89" s="38"/>
      <c r="Z89" s="32"/>
      <c r="AA89" s="38"/>
      <c r="AB89" s="32"/>
      <c r="AC89" s="38"/>
      <c r="AD89" s="32"/>
      <c r="AE89" s="38"/>
      <c r="AF89" s="32"/>
      <c r="AG89" s="38"/>
      <c r="AH89" s="32"/>
      <c r="AI89" s="38"/>
      <c r="AJ89" s="32"/>
      <c r="AK89" s="38"/>
      <c r="AL89" s="32"/>
      <c r="AM89" s="38"/>
      <c r="AN89" s="32"/>
      <c r="AO89" s="38"/>
      <c r="AP89" s="32"/>
      <c r="AQ89" s="38"/>
      <c r="AR89" s="32"/>
      <c r="AS89" s="38"/>
      <c r="AT89" s="32"/>
      <c r="AU89" s="38"/>
      <c r="AV89" s="32"/>
      <c r="AW89" s="38"/>
      <c r="AX89" s="32"/>
      <c r="AY89" s="38"/>
      <c r="AZ89" s="32"/>
      <c r="BA89" s="38"/>
      <c r="BB89" s="32"/>
      <c r="BC89" s="38"/>
      <c r="BD89" s="32"/>
      <c r="BE89" s="38"/>
      <c r="BF89" s="32"/>
      <c r="BG89" s="38"/>
      <c r="BH89" s="32"/>
      <c r="BI89" s="38"/>
      <c r="BJ89" s="32"/>
      <c r="BK89" s="38"/>
      <c r="BL89" s="35"/>
      <c r="BM89" s="38"/>
      <c r="BN89" s="24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6"/>
      <c r="CT89" s="27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7"/>
      <c r="DU89" s="27"/>
      <c r="DV89" s="27"/>
      <c r="DW89" s="27"/>
      <c r="DX89" s="27"/>
      <c r="DY89" s="1"/>
      <c r="DZ89" s="1"/>
      <c r="EA89" s="1"/>
      <c r="EB89" s="1"/>
      <c r="EC89" s="1"/>
      <c r="ED89" s="1"/>
      <c r="EE89" s="1"/>
      <c r="EF89" s="1"/>
      <c r="EG89" s="1"/>
      <c r="EH89" s="1"/>
    </row>
    <row r="90" spans="1:138" s="47" customFormat="1" ht="12.75" customHeight="1">
      <c r="A90" s="1"/>
      <c r="B90" s="1"/>
      <c r="C90" s="14"/>
      <c r="D90" s="23"/>
      <c r="E90" s="14"/>
      <c r="F90" s="34"/>
      <c r="G90" s="38"/>
      <c r="H90" s="32"/>
      <c r="I90" s="38"/>
      <c r="J90" s="32"/>
      <c r="K90" s="38"/>
      <c r="L90" s="32"/>
      <c r="M90" s="38"/>
      <c r="N90" s="32"/>
      <c r="O90" s="38"/>
      <c r="P90" s="32"/>
      <c r="Q90" s="38"/>
      <c r="R90" s="32"/>
      <c r="S90" s="38"/>
      <c r="T90" s="32"/>
      <c r="U90" s="38"/>
      <c r="V90" s="32"/>
      <c r="W90" s="45"/>
      <c r="X90" s="32"/>
      <c r="Y90" s="38"/>
      <c r="Z90" s="32"/>
      <c r="AA90" s="38"/>
      <c r="AB90" s="32"/>
      <c r="AC90" s="38"/>
      <c r="AD90" s="32"/>
      <c r="AE90" s="38"/>
      <c r="AF90" s="32"/>
      <c r="AG90" s="38"/>
      <c r="AH90" s="32"/>
      <c r="AI90" s="38"/>
      <c r="AJ90" s="32"/>
      <c r="AK90" s="38"/>
      <c r="AL90" s="32"/>
      <c r="AM90" s="38"/>
      <c r="AN90" s="32"/>
      <c r="AO90" s="38"/>
      <c r="AP90" s="32"/>
      <c r="AQ90" s="38"/>
      <c r="AR90" s="32"/>
      <c r="AS90" s="38"/>
      <c r="AT90" s="32"/>
      <c r="AU90" s="38"/>
      <c r="AV90" s="32"/>
      <c r="AW90" s="38"/>
      <c r="AX90" s="32"/>
      <c r="AY90" s="38"/>
      <c r="AZ90" s="32"/>
      <c r="BA90" s="38"/>
      <c r="BB90" s="32"/>
      <c r="BC90" s="38"/>
      <c r="BD90" s="32"/>
      <c r="BE90" s="38"/>
      <c r="BF90" s="32"/>
      <c r="BG90" s="38"/>
      <c r="BH90" s="32"/>
      <c r="BI90" s="38"/>
      <c r="BJ90" s="32"/>
      <c r="BK90" s="38"/>
      <c r="BL90" s="35"/>
      <c r="BM90" s="38"/>
      <c r="BN90" s="24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6"/>
      <c r="CT90" s="27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7"/>
      <c r="DU90" s="27"/>
      <c r="DV90" s="27"/>
      <c r="DW90" s="27"/>
      <c r="DX90" s="27"/>
      <c r="DY90" s="1"/>
      <c r="DZ90" s="1"/>
      <c r="EA90" s="1"/>
      <c r="EB90" s="1"/>
      <c r="EC90" s="1"/>
      <c r="ED90" s="1"/>
      <c r="EE90" s="1"/>
      <c r="EF90" s="1"/>
      <c r="EG90" s="1"/>
      <c r="EH90" s="1"/>
    </row>
    <row r="91" spans="1:138" s="47" customFormat="1" ht="12.75" customHeight="1">
      <c r="A91" s="1"/>
      <c r="B91" s="1"/>
      <c r="C91" s="14"/>
      <c r="D91" s="23"/>
      <c r="E91" s="14"/>
      <c r="F91" s="34"/>
      <c r="G91" s="38"/>
      <c r="H91" s="32"/>
      <c r="I91" s="38"/>
      <c r="J91" s="32"/>
      <c r="K91" s="38"/>
      <c r="L91" s="32"/>
      <c r="M91" s="38"/>
      <c r="N91" s="32"/>
      <c r="O91" s="38"/>
      <c r="P91" s="32"/>
      <c r="Q91" s="38"/>
      <c r="R91" s="32"/>
      <c r="S91" s="38"/>
      <c r="T91" s="32"/>
      <c r="U91" s="38"/>
      <c r="V91" s="32"/>
      <c r="W91" s="45"/>
      <c r="X91" s="32"/>
      <c r="Y91" s="38"/>
      <c r="Z91" s="32"/>
      <c r="AA91" s="38"/>
      <c r="AB91" s="32"/>
      <c r="AC91" s="38"/>
      <c r="AD91" s="32"/>
      <c r="AE91" s="38"/>
      <c r="AF91" s="32"/>
      <c r="AG91" s="38"/>
      <c r="AH91" s="32"/>
      <c r="AI91" s="38"/>
      <c r="AJ91" s="32"/>
      <c r="AK91" s="38"/>
      <c r="AL91" s="32"/>
      <c r="AM91" s="38"/>
      <c r="AN91" s="32"/>
      <c r="AO91" s="38"/>
      <c r="AP91" s="32"/>
      <c r="AQ91" s="38"/>
      <c r="AR91" s="32"/>
      <c r="AS91" s="38"/>
      <c r="AT91" s="32"/>
      <c r="AU91" s="38"/>
      <c r="AV91" s="32"/>
      <c r="AW91" s="38"/>
      <c r="AX91" s="32"/>
      <c r="AY91" s="38"/>
      <c r="AZ91" s="32"/>
      <c r="BA91" s="38"/>
      <c r="BB91" s="32"/>
      <c r="BC91" s="38"/>
      <c r="BD91" s="32"/>
      <c r="BE91" s="38"/>
      <c r="BF91" s="32"/>
      <c r="BG91" s="38"/>
      <c r="BH91" s="32"/>
      <c r="BI91" s="38"/>
      <c r="BJ91" s="32"/>
      <c r="BK91" s="38"/>
      <c r="BL91" s="35"/>
      <c r="BM91" s="38"/>
      <c r="BN91" s="24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6"/>
      <c r="CT91" s="27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7"/>
      <c r="DU91" s="27"/>
      <c r="DV91" s="27"/>
      <c r="DW91" s="27"/>
      <c r="DX91" s="27"/>
      <c r="DY91" s="1"/>
      <c r="DZ91" s="1"/>
      <c r="EA91" s="1"/>
      <c r="EB91" s="1"/>
      <c r="EC91" s="1"/>
      <c r="ED91" s="1"/>
      <c r="EE91" s="1"/>
      <c r="EF91" s="1"/>
      <c r="EG91" s="1"/>
      <c r="EH91" s="1"/>
    </row>
    <row r="92" spans="1:138" s="49" customFormat="1" ht="12.75" customHeight="1">
      <c r="A92" s="1"/>
      <c r="B92" s="1"/>
      <c r="C92" s="14"/>
      <c r="D92" s="23"/>
      <c r="E92" s="14"/>
      <c r="F92" s="34"/>
      <c r="G92" s="38"/>
      <c r="H92" s="32"/>
      <c r="I92" s="38"/>
      <c r="J92" s="32"/>
      <c r="K92" s="38"/>
      <c r="L92" s="32"/>
      <c r="M92" s="38"/>
      <c r="N92" s="32"/>
      <c r="O92" s="38"/>
      <c r="P92" s="32"/>
      <c r="Q92" s="38"/>
      <c r="R92" s="32"/>
      <c r="S92" s="38"/>
      <c r="T92" s="32"/>
      <c r="U92" s="38"/>
      <c r="V92" s="32"/>
      <c r="W92" s="45"/>
      <c r="X92" s="32"/>
      <c r="Y92" s="38"/>
      <c r="Z92" s="32"/>
      <c r="AA92" s="38"/>
      <c r="AB92" s="32"/>
      <c r="AC92" s="38"/>
      <c r="AD92" s="32"/>
      <c r="AE92" s="38"/>
      <c r="AF92" s="32"/>
      <c r="AG92" s="38"/>
      <c r="AH92" s="32"/>
      <c r="AI92" s="38"/>
      <c r="AJ92" s="32"/>
      <c r="AK92" s="38"/>
      <c r="AL92" s="32"/>
      <c r="AM92" s="38"/>
      <c r="AN92" s="32"/>
      <c r="AO92" s="38"/>
      <c r="AP92" s="32"/>
      <c r="AQ92" s="38"/>
      <c r="AR92" s="32"/>
      <c r="AS92" s="38"/>
      <c r="AT92" s="32"/>
      <c r="AU92" s="38"/>
      <c r="AV92" s="32"/>
      <c r="AW92" s="38"/>
      <c r="AX92" s="32"/>
      <c r="AY92" s="38"/>
      <c r="AZ92" s="32"/>
      <c r="BA92" s="38"/>
      <c r="BB92" s="32"/>
      <c r="BC92" s="38"/>
      <c r="BD92" s="32"/>
      <c r="BE92" s="38"/>
      <c r="BF92" s="32"/>
      <c r="BG92" s="38"/>
      <c r="BH92" s="32"/>
      <c r="BI92" s="38"/>
      <c r="BJ92" s="32"/>
      <c r="BK92" s="38"/>
      <c r="BL92" s="35"/>
      <c r="BM92" s="38"/>
      <c r="BN92" s="24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6"/>
      <c r="CT92" s="27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7"/>
      <c r="DU92" s="27"/>
      <c r="DV92" s="27"/>
      <c r="DW92" s="27"/>
      <c r="DX92" s="27"/>
      <c r="DY92" s="1"/>
      <c r="DZ92" s="1"/>
      <c r="EA92" s="1"/>
      <c r="EB92" s="1"/>
      <c r="EC92" s="1"/>
      <c r="ED92" s="1"/>
      <c r="EE92" s="1"/>
      <c r="EF92" s="1"/>
      <c r="EG92" s="1"/>
      <c r="EH92" s="1"/>
    </row>
    <row r="93" spans="1:138" s="49" customFormat="1" ht="12.75" customHeight="1">
      <c r="A93" s="1"/>
      <c r="B93" s="1"/>
      <c r="C93" s="14"/>
      <c r="D93" s="23"/>
      <c r="E93" s="14"/>
      <c r="F93" s="34"/>
      <c r="G93" s="38"/>
      <c r="H93" s="32"/>
      <c r="I93" s="38"/>
      <c r="J93" s="32"/>
      <c r="K93" s="38"/>
      <c r="L93" s="32"/>
      <c r="M93" s="38"/>
      <c r="N93" s="32"/>
      <c r="O93" s="38"/>
      <c r="P93" s="32"/>
      <c r="Q93" s="38"/>
      <c r="R93" s="32"/>
      <c r="S93" s="38"/>
      <c r="T93" s="32"/>
      <c r="U93" s="38"/>
      <c r="V93" s="32"/>
      <c r="W93" s="45"/>
      <c r="X93" s="32"/>
      <c r="Y93" s="38"/>
      <c r="Z93" s="32"/>
      <c r="AA93" s="38"/>
      <c r="AB93" s="32"/>
      <c r="AC93" s="38"/>
      <c r="AD93" s="32"/>
      <c r="AE93" s="38"/>
      <c r="AF93" s="32"/>
      <c r="AG93" s="38"/>
      <c r="AH93" s="32"/>
      <c r="AI93" s="38"/>
      <c r="AJ93" s="32"/>
      <c r="AK93" s="38"/>
      <c r="AL93" s="32"/>
      <c r="AM93" s="38"/>
      <c r="AN93" s="32"/>
      <c r="AO93" s="38"/>
      <c r="AP93" s="32"/>
      <c r="AQ93" s="38"/>
      <c r="AR93" s="32"/>
      <c r="AS93" s="38"/>
      <c r="AT93" s="32"/>
      <c r="AU93" s="38"/>
      <c r="AV93" s="32"/>
      <c r="AW93" s="38"/>
      <c r="AX93" s="32"/>
      <c r="AY93" s="38"/>
      <c r="AZ93" s="32"/>
      <c r="BA93" s="38"/>
      <c r="BB93" s="32"/>
      <c r="BC93" s="38"/>
      <c r="BD93" s="32"/>
      <c r="BE93" s="38"/>
      <c r="BF93" s="32"/>
      <c r="BG93" s="38"/>
      <c r="BH93" s="32"/>
      <c r="BI93" s="38"/>
      <c r="BJ93" s="32"/>
      <c r="BK93" s="38"/>
      <c r="BL93" s="35"/>
      <c r="BM93" s="38"/>
      <c r="BN93" s="24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6"/>
      <c r="CT93" s="27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7"/>
      <c r="DU93" s="27"/>
      <c r="DV93" s="27"/>
      <c r="DW93" s="27"/>
      <c r="DX93" s="27"/>
      <c r="DY93" s="1"/>
      <c r="DZ93" s="1"/>
      <c r="EA93" s="1"/>
      <c r="EB93" s="1"/>
      <c r="EC93" s="1"/>
      <c r="ED93" s="1"/>
      <c r="EE93" s="1"/>
      <c r="EF93" s="1"/>
      <c r="EG93" s="1"/>
      <c r="EH93" s="1"/>
    </row>
    <row r="94" spans="1:138" s="49" customFormat="1" ht="12.75" customHeight="1">
      <c r="A94" s="1"/>
      <c r="B94" s="36"/>
      <c r="C94" s="14"/>
      <c r="D94" s="23"/>
      <c r="E94" s="14"/>
      <c r="F94" s="34"/>
      <c r="G94" s="38"/>
      <c r="H94" s="32"/>
      <c r="I94" s="38"/>
      <c r="J94" s="32"/>
      <c r="K94" s="38"/>
      <c r="L94" s="32"/>
      <c r="M94" s="38"/>
      <c r="N94" s="32"/>
      <c r="O94" s="38"/>
      <c r="P94" s="32"/>
      <c r="Q94" s="38"/>
      <c r="R94" s="32"/>
      <c r="S94" s="38"/>
      <c r="T94" s="32"/>
      <c r="U94" s="38"/>
      <c r="V94" s="32"/>
      <c r="W94" s="45"/>
      <c r="X94" s="32"/>
      <c r="Y94" s="38"/>
      <c r="Z94" s="32"/>
      <c r="AA94" s="38"/>
      <c r="AB94" s="32"/>
      <c r="AC94" s="38"/>
      <c r="AD94" s="32"/>
      <c r="AE94" s="38"/>
      <c r="AF94" s="32"/>
      <c r="AG94" s="38"/>
      <c r="AH94" s="32"/>
      <c r="AI94" s="38"/>
      <c r="AJ94" s="32"/>
      <c r="AK94" s="38"/>
      <c r="AL94" s="32"/>
      <c r="AM94" s="38"/>
      <c r="AN94" s="32"/>
      <c r="AO94" s="38"/>
      <c r="AP94" s="32"/>
      <c r="AQ94" s="38"/>
      <c r="AR94" s="32"/>
      <c r="AS94" s="38"/>
      <c r="AT94" s="32"/>
      <c r="AU94" s="38"/>
      <c r="AV94" s="32"/>
      <c r="AW94" s="38"/>
      <c r="AX94" s="32"/>
      <c r="AY94" s="38"/>
      <c r="AZ94" s="32"/>
      <c r="BA94" s="38"/>
      <c r="BB94" s="32"/>
      <c r="BC94" s="38"/>
      <c r="BD94" s="32"/>
      <c r="BE94" s="38"/>
      <c r="BF94" s="32"/>
      <c r="BG94" s="38"/>
      <c r="BH94" s="32"/>
      <c r="BI94" s="38"/>
      <c r="BJ94" s="32"/>
      <c r="BK94" s="38"/>
      <c r="BL94" s="35"/>
      <c r="BM94" s="38"/>
      <c r="BN94" s="24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6"/>
      <c r="CT94" s="27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7"/>
      <c r="DU94" s="27"/>
      <c r="DV94" s="27"/>
      <c r="DW94" s="27"/>
      <c r="DX94" s="27"/>
      <c r="DY94" s="1"/>
      <c r="DZ94" s="1"/>
      <c r="EA94" s="1"/>
      <c r="EB94" s="1"/>
      <c r="EC94" s="1"/>
      <c r="ED94" s="1"/>
      <c r="EE94" s="1"/>
      <c r="EF94" s="1"/>
      <c r="EG94" s="1"/>
      <c r="EH94" s="1"/>
    </row>
    <row r="95" spans="1:138" s="49" customFormat="1" ht="12.75" customHeight="1">
      <c r="A95" s="1"/>
      <c r="B95" s="1"/>
      <c r="C95" s="14"/>
      <c r="D95" s="23"/>
      <c r="E95" s="14"/>
      <c r="F95" s="34"/>
      <c r="G95" s="38"/>
      <c r="H95" s="32"/>
      <c r="I95" s="38"/>
      <c r="J95" s="32"/>
      <c r="K95" s="38"/>
      <c r="L95" s="32"/>
      <c r="M95" s="38"/>
      <c r="N95" s="32"/>
      <c r="O95" s="38"/>
      <c r="P95" s="32"/>
      <c r="Q95" s="38"/>
      <c r="R95" s="32"/>
      <c r="S95" s="38"/>
      <c r="T95" s="32"/>
      <c r="U95" s="38"/>
      <c r="V95" s="32"/>
      <c r="W95" s="45"/>
      <c r="X95" s="32"/>
      <c r="Y95" s="38"/>
      <c r="Z95" s="32"/>
      <c r="AA95" s="38"/>
      <c r="AB95" s="32"/>
      <c r="AC95" s="38"/>
      <c r="AD95" s="32"/>
      <c r="AE95" s="38"/>
      <c r="AF95" s="32"/>
      <c r="AG95" s="38"/>
      <c r="AH95" s="32"/>
      <c r="AI95" s="38"/>
      <c r="AJ95" s="32"/>
      <c r="AK95" s="38"/>
      <c r="AL95" s="32"/>
      <c r="AM95" s="38"/>
      <c r="AN95" s="32"/>
      <c r="AO95" s="38"/>
      <c r="AP95" s="32"/>
      <c r="AQ95" s="38"/>
      <c r="AR95" s="32"/>
      <c r="AS95" s="38"/>
      <c r="AT95" s="32"/>
      <c r="AU95" s="38"/>
      <c r="AV95" s="32"/>
      <c r="AW95" s="38"/>
      <c r="AX95" s="32"/>
      <c r="AY95" s="38"/>
      <c r="AZ95" s="32"/>
      <c r="BA95" s="38"/>
      <c r="BB95" s="32"/>
      <c r="BC95" s="38"/>
      <c r="BD95" s="32"/>
      <c r="BE95" s="38"/>
      <c r="BF95" s="32"/>
      <c r="BG95" s="38"/>
      <c r="BH95" s="32"/>
      <c r="BI95" s="38"/>
      <c r="BJ95" s="32"/>
      <c r="BK95" s="38"/>
      <c r="BL95" s="35"/>
      <c r="BM95" s="38"/>
      <c r="BN95" s="24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6"/>
      <c r="CT95" s="27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7"/>
      <c r="DU95" s="27"/>
      <c r="DV95" s="27"/>
      <c r="DW95" s="27"/>
      <c r="DX95" s="27"/>
      <c r="DY95" s="1"/>
      <c r="DZ95" s="1"/>
      <c r="EA95" s="1"/>
      <c r="EB95" s="1"/>
      <c r="EC95" s="1"/>
      <c r="ED95" s="1"/>
      <c r="EE95" s="1"/>
      <c r="EF95" s="1"/>
      <c r="EG95" s="1"/>
      <c r="EH95" s="1"/>
    </row>
    <row r="96" spans="1:138" s="49" customFormat="1" ht="12.75" customHeight="1">
      <c r="A96" s="1"/>
      <c r="B96" s="36"/>
      <c r="C96" s="14"/>
      <c r="D96" s="23"/>
      <c r="E96" s="14"/>
      <c r="F96" s="34"/>
      <c r="G96" s="38"/>
      <c r="H96" s="32"/>
      <c r="I96" s="38"/>
      <c r="J96" s="32"/>
      <c r="K96" s="38"/>
      <c r="L96" s="32"/>
      <c r="M96" s="38"/>
      <c r="N96" s="32"/>
      <c r="O96" s="38"/>
      <c r="P96" s="32"/>
      <c r="Q96" s="38"/>
      <c r="R96" s="32"/>
      <c r="S96" s="38"/>
      <c r="T96" s="32"/>
      <c r="U96" s="38"/>
      <c r="V96" s="32"/>
      <c r="W96" s="45"/>
      <c r="X96" s="32"/>
      <c r="Y96" s="38"/>
      <c r="Z96" s="32"/>
      <c r="AA96" s="38"/>
      <c r="AB96" s="32"/>
      <c r="AC96" s="38"/>
      <c r="AD96" s="32"/>
      <c r="AE96" s="38"/>
      <c r="AF96" s="32"/>
      <c r="AG96" s="38"/>
      <c r="AH96" s="32"/>
      <c r="AI96" s="38"/>
      <c r="AJ96" s="32"/>
      <c r="AK96" s="38"/>
      <c r="AL96" s="32"/>
      <c r="AM96" s="38"/>
      <c r="AN96" s="32"/>
      <c r="AO96" s="38"/>
      <c r="AP96" s="32"/>
      <c r="AQ96" s="38"/>
      <c r="AR96" s="32"/>
      <c r="AS96" s="38"/>
      <c r="AT96" s="32"/>
      <c r="AU96" s="38"/>
      <c r="AV96" s="32"/>
      <c r="AW96" s="38"/>
      <c r="AX96" s="32"/>
      <c r="AY96" s="38"/>
      <c r="AZ96" s="32"/>
      <c r="BA96" s="38"/>
      <c r="BB96" s="32"/>
      <c r="BC96" s="38"/>
      <c r="BD96" s="32"/>
      <c r="BE96" s="38"/>
      <c r="BF96" s="32"/>
      <c r="BG96" s="38"/>
      <c r="BH96" s="32"/>
      <c r="BI96" s="38"/>
      <c r="BJ96" s="32"/>
      <c r="BK96" s="38"/>
      <c r="BL96" s="35"/>
      <c r="BM96" s="38"/>
      <c r="BN96" s="24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6"/>
      <c r="CT96" s="27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7"/>
      <c r="DU96" s="27"/>
      <c r="DV96" s="27"/>
      <c r="DW96" s="27"/>
      <c r="DX96" s="27"/>
      <c r="DY96" s="1"/>
      <c r="DZ96" s="1"/>
      <c r="EA96" s="1"/>
      <c r="EB96" s="1"/>
      <c r="EC96" s="1"/>
      <c r="ED96" s="1"/>
      <c r="EE96" s="1"/>
      <c r="EF96" s="1"/>
      <c r="EG96" s="1"/>
      <c r="EH96" s="1"/>
    </row>
    <row r="97" spans="1:138" s="49" customFormat="1" ht="12.75" customHeight="1">
      <c r="A97" s="1"/>
      <c r="B97" s="36"/>
      <c r="C97" s="14"/>
      <c r="D97" s="23"/>
      <c r="E97" s="14"/>
      <c r="F97" s="34"/>
      <c r="G97" s="38"/>
      <c r="H97" s="32"/>
      <c r="I97" s="38"/>
      <c r="J97" s="32"/>
      <c r="K97" s="38"/>
      <c r="L97" s="32"/>
      <c r="M97" s="38"/>
      <c r="N97" s="32"/>
      <c r="O97" s="38"/>
      <c r="P97" s="32"/>
      <c r="Q97" s="38"/>
      <c r="R97" s="32"/>
      <c r="S97" s="38"/>
      <c r="T97" s="32"/>
      <c r="U97" s="38"/>
      <c r="V97" s="32"/>
      <c r="W97" s="45"/>
      <c r="X97" s="32"/>
      <c r="Y97" s="38"/>
      <c r="Z97" s="32"/>
      <c r="AA97" s="38"/>
      <c r="AB97" s="32"/>
      <c r="AC97" s="38"/>
      <c r="AD97" s="32"/>
      <c r="AE97" s="38"/>
      <c r="AF97" s="32"/>
      <c r="AG97" s="38"/>
      <c r="AH97" s="32"/>
      <c r="AI97" s="38"/>
      <c r="AJ97" s="32"/>
      <c r="AK97" s="38"/>
      <c r="AL97" s="32"/>
      <c r="AM97" s="38"/>
      <c r="AN97" s="32"/>
      <c r="AO97" s="38"/>
      <c r="AP97" s="32"/>
      <c r="AQ97" s="38"/>
      <c r="AR97" s="32"/>
      <c r="AS97" s="38"/>
      <c r="AT97" s="32"/>
      <c r="AU97" s="38"/>
      <c r="AV97" s="32"/>
      <c r="AW97" s="38"/>
      <c r="AX97" s="32"/>
      <c r="AY97" s="38"/>
      <c r="AZ97" s="32"/>
      <c r="BA97" s="38"/>
      <c r="BB97" s="32"/>
      <c r="BC97" s="38"/>
      <c r="BD97" s="32"/>
      <c r="BE97" s="38"/>
      <c r="BF97" s="32"/>
      <c r="BG97" s="38"/>
      <c r="BH97" s="32"/>
      <c r="BI97" s="38"/>
      <c r="BJ97" s="32"/>
      <c r="BK97" s="38"/>
      <c r="BL97" s="35"/>
      <c r="BM97" s="38"/>
      <c r="BN97" s="24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6"/>
      <c r="CT97" s="27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7"/>
      <c r="DU97" s="27"/>
      <c r="DV97" s="27"/>
      <c r="DW97" s="27"/>
      <c r="DX97" s="27"/>
      <c r="DY97" s="1"/>
      <c r="DZ97" s="1"/>
      <c r="EA97" s="1"/>
      <c r="EB97" s="1"/>
      <c r="EC97" s="1"/>
      <c r="ED97" s="1"/>
      <c r="EE97" s="1"/>
      <c r="EF97" s="1"/>
      <c r="EG97" s="1"/>
      <c r="EH97" s="1"/>
    </row>
    <row r="98" spans="1:138" s="49" customFormat="1" ht="12.75" customHeight="1">
      <c r="A98" s="1"/>
      <c r="B98" s="1"/>
      <c r="C98" s="14"/>
      <c r="D98" s="23"/>
      <c r="E98" s="14"/>
      <c r="F98" s="34"/>
      <c r="G98" s="38"/>
      <c r="H98" s="32"/>
      <c r="I98" s="38"/>
      <c r="J98" s="32"/>
      <c r="K98" s="38"/>
      <c r="L98" s="32"/>
      <c r="M98" s="38"/>
      <c r="N98" s="32"/>
      <c r="O98" s="38"/>
      <c r="P98" s="32"/>
      <c r="Q98" s="38"/>
      <c r="R98" s="32"/>
      <c r="S98" s="38"/>
      <c r="T98" s="32"/>
      <c r="U98" s="38"/>
      <c r="V98" s="32"/>
      <c r="W98" s="45"/>
      <c r="X98" s="32"/>
      <c r="Y98" s="38"/>
      <c r="Z98" s="32"/>
      <c r="AA98" s="38"/>
      <c r="AB98" s="32"/>
      <c r="AC98" s="38"/>
      <c r="AD98" s="32"/>
      <c r="AE98" s="38"/>
      <c r="AF98" s="32"/>
      <c r="AG98" s="38"/>
      <c r="AH98" s="32"/>
      <c r="AI98" s="38"/>
      <c r="AJ98" s="32"/>
      <c r="AK98" s="38"/>
      <c r="AL98" s="32"/>
      <c r="AM98" s="38"/>
      <c r="AN98" s="32"/>
      <c r="AO98" s="38"/>
      <c r="AP98" s="32"/>
      <c r="AQ98" s="38"/>
      <c r="AR98" s="32"/>
      <c r="AS98" s="38"/>
      <c r="AT98" s="32"/>
      <c r="AU98" s="38"/>
      <c r="AV98" s="32"/>
      <c r="AW98" s="38"/>
      <c r="AX98" s="32"/>
      <c r="AY98" s="38"/>
      <c r="AZ98" s="32"/>
      <c r="BA98" s="38"/>
      <c r="BB98" s="32"/>
      <c r="BC98" s="38"/>
      <c r="BD98" s="32"/>
      <c r="BE98" s="38"/>
      <c r="BF98" s="32"/>
      <c r="BG98" s="38"/>
      <c r="BH98" s="32"/>
      <c r="BI98" s="38"/>
      <c r="BJ98" s="32"/>
      <c r="BK98" s="38"/>
      <c r="BL98" s="35"/>
      <c r="BM98" s="38"/>
      <c r="BN98" s="24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6"/>
      <c r="CT98" s="27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7"/>
      <c r="DU98" s="27"/>
      <c r="DV98" s="27"/>
      <c r="DW98" s="27"/>
      <c r="DX98" s="27"/>
      <c r="DY98" s="1"/>
      <c r="DZ98" s="1"/>
      <c r="EA98" s="1"/>
      <c r="EB98" s="1"/>
      <c r="EC98" s="1"/>
      <c r="ED98" s="1"/>
      <c r="EE98" s="1"/>
      <c r="EF98" s="1"/>
      <c r="EG98" s="1"/>
      <c r="EH98" s="1"/>
    </row>
    <row r="99" spans="1:138" s="51" customFormat="1" ht="12.75" customHeight="1">
      <c r="A99" s="1"/>
      <c r="B99" s="1"/>
      <c r="C99" s="14"/>
      <c r="D99" s="23"/>
      <c r="E99" s="14"/>
      <c r="F99" s="34"/>
      <c r="G99" s="38"/>
      <c r="H99" s="32"/>
      <c r="I99" s="38"/>
      <c r="J99" s="32"/>
      <c r="K99" s="38"/>
      <c r="L99" s="32"/>
      <c r="M99" s="38"/>
      <c r="N99" s="32"/>
      <c r="O99" s="38"/>
      <c r="P99" s="32"/>
      <c r="Q99" s="38"/>
      <c r="R99" s="32"/>
      <c r="S99" s="38"/>
      <c r="T99" s="32"/>
      <c r="U99" s="38"/>
      <c r="V99" s="32"/>
      <c r="W99" s="45"/>
      <c r="X99" s="32"/>
      <c r="Y99" s="38"/>
      <c r="Z99" s="32"/>
      <c r="AA99" s="38"/>
      <c r="AB99" s="32"/>
      <c r="AC99" s="38"/>
      <c r="AD99" s="32"/>
      <c r="AE99" s="38"/>
      <c r="AF99" s="32"/>
      <c r="AG99" s="38"/>
      <c r="AH99" s="32"/>
      <c r="AI99" s="38"/>
      <c r="AJ99" s="32"/>
      <c r="AK99" s="38"/>
      <c r="AL99" s="32"/>
      <c r="AM99" s="38"/>
      <c r="AN99" s="32"/>
      <c r="AO99" s="38"/>
      <c r="AP99" s="32"/>
      <c r="AQ99" s="38"/>
      <c r="AR99" s="32"/>
      <c r="AS99" s="38"/>
      <c r="AT99" s="32"/>
      <c r="AU99" s="38"/>
      <c r="AV99" s="32"/>
      <c r="AW99" s="38"/>
      <c r="AX99" s="32"/>
      <c r="AY99" s="38"/>
      <c r="AZ99" s="32"/>
      <c r="BA99" s="38"/>
      <c r="BB99" s="32"/>
      <c r="BC99" s="38"/>
      <c r="BD99" s="32"/>
      <c r="BE99" s="38"/>
      <c r="BF99" s="32"/>
      <c r="BG99" s="38"/>
      <c r="BH99" s="32"/>
      <c r="BI99" s="38"/>
      <c r="BJ99" s="32"/>
      <c r="BK99" s="38"/>
      <c r="BL99" s="35"/>
      <c r="BM99" s="38"/>
      <c r="BN99" s="24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6"/>
      <c r="CT99" s="27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7"/>
      <c r="DU99" s="27"/>
      <c r="DV99" s="27"/>
      <c r="DW99" s="27"/>
      <c r="DX99" s="27"/>
      <c r="DY99" s="1"/>
      <c r="DZ99" s="1"/>
      <c r="EA99" s="1"/>
      <c r="EB99" s="1"/>
      <c r="EC99" s="1"/>
      <c r="ED99" s="1"/>
      <c r="EE99" s="1"/>
      <c r="EF99" s="1"/>
      <c r="EG99" s="1"/>
      <c r="EH99" s="1"/>
    </row>
    <row r="100" spans="1:138" s="51" customFormat="1" ht="12.75" customHeight="1">
      <c r="A100" s="1"/>
      <c r="B100" s="1"/>
      <c r="C100" s="14"/>
      <c r="D100" s="23"/>
      <c r="E100" s="14"/>
      <c r="F100" s="34"/>
      <c r="G100" s="38"/>
      <c r="H100" s="32"/>
      <c r="I100" s="38"/>
      <c r="J100" s="32"/>
      <c r="K100" s="38"/>
      <c r="L100" s="32"/>
      <c r="M100" s="38"/>
      <c r="N100" s="32"/>
      <c r="O100" s="38"/>
      <c r="P100" s="32"/>
      <c r="Q100" s="38"/>
      <c r="R100" s="32"/>
      <c r="S100" s="38"/>
      <c r="T100" s="32"/>
      <c r="U100" s="38"/>
      <c r="V100" s="32"/>
      <c r="W100" s="45"/>
      <c r="X100" s="32"/>
      <c r="Y100" s="38"/>
      <c r="Z100" s="32"/>
      <c r="AA100" s="38"/>
      <c r="AB100" s="32"/>
      <c r="AC100" s="38"/>
      <c r="AD100" s="32"/>
      <c r="AE100" s="38"/>
      <c r="AF100" s="32"/>
      <c r="AG100" s="38"/>
      <c r="AH100" s="32"/>
      <c r="AI100" s="38"/>
      <c r="AJ100" s="32"/>
      <c r="AK100" s="38"/>
      <c r="AL100" s="32"/>
      <c r="AM100" s="38"/>
      <c r="AN100" s="32"/>
      <c r="AO100" s="38"/>
      <c r="AP100" s="32"/>
      <c r="AQ100" s="38"/>
      <c r="AR100" s="32"/>
      <c r="AS100" s="38"/>
      <c r="AT100" s="32"/>
      <c r="AU100" s="38"/>
      <c r="AV100" s="32"/>
      <c r="AW100" s="38"/>
      <c r="AX100" s="32"/>
      <c r="AY100" s="38"/>
      <c r="AZ100" s="32"/>
      <c r="BA100" s="38"/>
      <c r="BB100" s="32"/>
      <c r="BC100" s="38"/>
      <c r="BD100" s="32"/>
      <c r="BE100" s="38"/>
      <c r="BF100" s="32"/>
      <c r="BG100" s="38"/>
      <c r="BH100" s="32"/>
      <c r="BI100" s="38"/>
      <c r="BJ100" s="32"/>
      <c r="BK100" s="38"/>
      <c r="BL100" s="35"/>
      <c r="BM100" s="38"/>
      <c r="BN100" s="24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6"/>
      <c r="CT100" s="27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7"/>
      <c r="DU100" s="27"/>
      <c r="DV100" s="27"/>
      <c r="DW100" s="27"/>
      <c r="DX100" s="27"/>
      <c r="DY100" s="1"/>
      <c r="DZ100" s="1"/>
      <c r="EA100" s="1"/>
      <c r="EB100" s="1"/>
      <c r="EC100" s="1"/>
      <c r="ED100" s="1"/>
      <c r="EE100" s="1"/>
      <c r="EF100" s="1"/>
      <c r="EG100" s="1"/>
      <c r="EH100" s="1"/>
    </row>
    <row r="101" spans="1:138" s="51" customFormat="1" ht="12.75" customHeight="1">
      <c r="A101" s="1"/>
      <c r="B101" s="1"/>
      <c r="C101" s="14"/>
      <c r="D101" s="23"/>
      <c r="E101" s="14"/>
      <c r="F101" s="34"/>
      <c r="G101" s="38"/>
      <c r="H101" s="32"/>
      <c r="I101" s="38"/>
      <c r="J101" s="32"/>
      <c r="K101" s="38"/>
      <c r="L101" s="32"/>
      <c r="M101" s="38"/>
      <c r="N101" s="32"/>
      <c r="O101" s="38"/>
      <c r="P101" s="32"/>
      <c r="Q101" s="38"/>
      <c r="R101" s="32"/>
      <c r="S101" s="38"/>
      <c r="T101" s="32"/>
      <c r="U101" s="38"/>
      <c r="V101" s="32"/>
      <c r="W101" s="45"/>
      <c r="X101" s="32"/>
      <c r="Y101" s="38"/>
      <c r="Z101" s="32"/>
      <c r="AA101" s="38"/>
      <c r="AB101" s="32"/>
      <c r="AC101" s="38"/>
      <c r="AD101" s="32"/>
      <c r="AE101" s="38"/>
      <c r="AF101" s="32"/>
      <c r="AG101" s="38"/>
      <c r="AH101" s="32"/>
      <c r="AI101" s="38"/>
      <c r="AJ101" s="32"/>
      <c r="AK101" s="38"/>
      <c r="AL101" s="32"/>
      <c r="AM101" s="38"/>
      <c r="AN101" s="32"/>
      <c r="AO101" s="38"/>
      <c r="AP101" s="32"/>
      <c r="AQ101" s="38"/>
      <c r="AR101" s="32"/>
      <c r="AS101" s="38"/>
      <c r="AT101" s="32"/>
      <c r="AU101" s="38"/>
      <c r="AV101" s="32"/>
      <c r="AW101" s="38"/>
      <c r="AX101" s="32"/>
      <c r="AY101" s="38"/>
      <c r="AZ101" s="32"/>
      <c r="BA101" s="38"/>
      <c r="BB101" s="32"/>
      <c r="BC101" s="38"/>
      <c r="BD101" s="32"/>
      <c r="BE101" s="38"/>
      <c r="BF101" s="32"/>
      <c r="BG101" s="38"/>
      <c r="BH101" s="32"/>
      <c r="BI101" s="38"/>
      <c r="BJ101" s="32"/>
      <c r="BK101" s="38"/>
      <c r="BL101" s="35"/>
      <c r="BM101" s="38"/>
      <c r="BN101" s="24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6"/>
      <c r="CT101" s="27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7"/>
      <c r="DU101" s="27"/>
      <c r="DV101" s="27"/>
      <c r="DW101" s="27"/>
      <c r="DX101" s="27"/>
      <c r="DY101" s="1"/>
      <c r="DZ101" s="1"/>
      <c r="EA101" s="1"/>
      <c r="EB101" s="1"/>
      <c r="EC101" s="1"/>
      <c r="ED101" s="1"/>
      <c r="EE101" s="1"/>
      <c r="EF101" s="1"/>
      <c r="EG101" s="1"/>
      <c r="EH101" s="1"/>
    </row>
    <row r="102" spans="1:138" s="51" customFormat="1" ht="12.75" customHeight="1">
      <c r="A102" s="1"/>
      <c r="B102" s="36"/>
      <c r="C102" s="14"/>
      <c r="D102" s="23"/>
      <c r="E102" s="14"/>
      <c r="F102" s="34"/>
      <c r="G102" s="38"/>
      <c r="H102" s="32"/>
      <c r="I102" s="38"/>
      <c r="J102" s="32"/>
      <c r="K102" s="38"/>
      <c r="L102" s="32"/>
      <c r="M102" s="38"/>
      <c r="N102" s="32"/>
      <c r="O102" s="38"/>
      <c r="P102" s="32"/>
      <c r="Q102" s="38"/>
      <c r="R102" s="32"/>
      <c r="S102" s="38"/>
      <c r="T102" s="32"/>
      <c r="U102" s="38"/>
      <c r="V102" s="32"/>
      <c r="W102" s="45"/>
      <c r="X102" s="32"/>
      <c r="Y102" s="38"/>
      <c r="Z102" s="32"/>
      <c r="AA102" s="38"/>
      <c r="AB102" s="32"/>
      <c r="AC102" s="38"/>
      <c r="AD102" s="32"/>
      <c r="AE102" s="38"/>
      <c r="AF102" s="32"/>
      <c r="AG102" s="38"/>
      <c r="AH102" s="32"/>
      <c r="AI102" s="38"/>
      <c r="AJ102" s="32"/>
      <c r="AK102" s="38"/>
      <c r="AL102" s="32"/>
      <c r="AM102" s="38"/>
      <c r="AN102" s="32"/>
      <c r="AO102" s="38"/>
      <c r="AP102" s="32"/>
      <c r="AQ102" s="38"/>
      <c r="AR102" s="32"/>
      <c r="AS102" s="38"/>
      <c r="AT102" s="32"/>
      <c r="AU102" s="38"/>
      <c r="AV102" s="32"/>
      <c r="AW102" s="38"/>
      <c r="AX102" s="32"/>
      <c r="AY102" s="38"/>
      <c r="AZ102" s="32"/>
      <c r="BA102" s="38"/>
      <c r="BB102" s="32"/>
      <c r="BC102" s="38"/>
      <c r="BD102" s="32"/>
      <c r="BE102" s="38"/>
      <c r="BF102" s="32"/>
      <c r="BG102" s="38"/>
      <c r="BH102" s="32"/>
      <c r="BI102" s="38"/>
      <c r="BJ102" s="32"/>
      <c r="BK102" s="38"/>
      <c r="BL102" s="35"/>
      <c r="BM102" s="38"/>
      <c r="BN102" s="24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6"/>
      <c r="CT102" s="27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7"/>
      <c r="DU102" s="27"/>
      <c r="DV102" s="27"/>
      <c r="DW102" s="27"/>
      <c r="DX102" s="27"/>
      <c r="DY102" s="1"/>
      <c r="DZ102" s="1"/>
      <c r="EA102" s="1"/>
      <c r="EB102" s="1"/>
      <c r="EC102" s="1"/>
      <c r="ED102" s="1"/>
      <c r="EE102" s="1"/>
      <c r="EF102" s="1"/>
      <c r="EG102" s="1"/>
      <c r="EH102" s="1"/>
    </row>
    <row r="103" spans="1:138" s="51" customFormat="1" ht="12.75" customHeight="1">
      <c r="A103" s="1"/>
      <c r="B103" s="1"/>
      <c r="C103" s="14"/>
      <c r="D103" s="23"/>
      <c r="E103" s="14"/>
      <c r="F103" s="34"/>
      <c r="G103" s="38"/>
      <c r="H103" s="32"/>
      <c r="I103" s="38"/>
      <c r="J103" s="32"/>
      <c r="K103" s="38"/>
      <c r="L103" s="32"/>
      <c r="M103" s="38"/>
      <c r="N103" s="32"/>
      <c r="O103" s="38"/>
      <c r="P103" s="32"/>
      <c r="Q103" s="38"/>
      <c r="R103" s="32"/>
      <c r="S103" s="38"/>
      <c r="T103" s="32"/>
      <c r="U103" s="38"/>
      <c r="V103" s="32"/>
      <c r="W103" s="45"/>
      <c r="X103" s="32"/>
      <c r="Y103" s="38"/>
      <c r="Z103" s="32"/>
      <c r="AA103" s="38"/>
      <c r="AB103" s="32"/>
      <c r="AC103" s="38"/>
      <c r="AD103" s="32"/>
      <c r="AE103" s="38"/>
      <c r="AF103" s="32"/>
      <c r="AG103" s="38"/>
      <c r="AH103" s="32"/>
      <c r="AI103" s="38"/>
      <c r="AJ103" s="32"/>
      <c r="AK103" s="38"/>
      <c r="AL103" s="32"/>
      <c r="AM103" s="38"/>
      <c r="AN103" s="32"/>
      <c r="AO103" s="38"/>
      <c r="AP103" s="32"/>
      <c r="AQ103" s="38"/>
      <c r="AR103" s="32"/>
      <c r="AS103" s="38"/>
      <c r="AT103" s="32"/>
      <c r="AU103" s="38"/>
      <c r="AV103" s="32"/>
      <c r="AW103" s="38"/>
      <c r="AX103" s="32"/>
      <c r="AY103" s="38"/>
      <c r="AZ103" s="32"/>
      <c r="BA103" s="38"/>
      <c r="BB103" s="32"/>
      <c r="BC103" s="38"/>
      <c r="BD103" s="32"/>
      <c r="BE103" s="38"/>
      <c r="BF103" s="32"/>
      <c r="BG103" s="38"/>
      <c r="BH103" s="32"/>
      <c r="BI103" s="38"/>
      <c r="BJ103" s="32"/>
      <c r="BK103" s="38"/>
      <c r="BL103" s="35"/>
      <c r="BM103" s="38"/>
      <c r="BN103" s="24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6"/>
      <c r="CT103" s="27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7"/>
      <c r="DU103" s="27"/>
      <c r="DV103" s="27"/>
      <c r="DW103" s="27"/>
      <c r="DX103" s="27"/>
      <c r="DY103" s="1"/>
      <c r="DZ103" s="1"/>
      <c r="EA103" s="1"/>
      <c r="EB103" s="1"/>
      <c r="EC103" s="1"/>
      <c r="ED103" s="1"/>
      <c r="EE103" s="1"/>
      <c r="EF103" s="1"/>
      <c r="EG103" s="1"/>
      <c r="EH103" s="1"/>
    </row>
    <row r="104" spans="1:138" s="51" customFormat="1" ht="12.75" customHeight="1">
      <c r="A104" s="1"/>
      <c r="B104" s="1"/>
      <c r="C104" s="14"/>
      <c r="D104" s="23"/>
      <c r="E104" s="14"/>
      <c r="F104" s="34"/>
      <c r="G104" s="38"/>
      <c r="H104" s="32"/>
      <c r="I104" s="38"/>
      <c r="J104" s="32"/>
      <c r="K104" s="38"/>
      <c r="L104" s="32"/>
      <c r="M104" s="38"/>
      <c r="N104" s="32"/>
      <c r="O104" s="38"/>
      <c r="P104" s="32"/>
      <c r="Q104" s="38"/>
      <c r="R104" s="32"/>
      <c r="S104" s="38"/>
      <c r="T104" s="32"/>
      <c r="U104" s="38"/>
      <c r="V104" s="32"/>
      <c r="W104" s="45"/>
      <c r="X104" s="32"/>
      <c r="Y104" s="38"/>
      <c r="Z104" s="32"/>
      <c r="AA104" s="38"/>
      <c r="AB104" s="32"/>
      <c r="AC104" s="38"/>
      <c r="AD104" s="32"/>
      <c r="AE104" s="38"/>
      <c r="AF104" s="32"/>
      <c r="AG104" s="38"/>
      <c r="AH104" s="32"/>
      <c r="AI104" s="38"/>
      <c r="AJ104" s="32"/>
      <c r="AK104" s="38"/>
      <c r="AL104" s="32"/>
      <c r="AM104" s="38"/>
      <c r="AN104" s="32"/>
      <c r="AO104" s="38"/>
      <c r="AP104" s="32"/>
      <c r="AQ104" s="38"/>
      <c r="AR104" s="32"/>
      <c r="AS104" s="38"/>
      <c r="AT104" s="32"/>
      <c r="AU104" s="38"/>
      <c r="AV104" s="32"/>
      <c r="AW104" s="38"/>
      <c r="AX104" s="32"/>
      <c r="AY104" s="38"/>
      <c r="AZ104" s="32"/>
      <c r="BA104" s="38"/>
      <c r="BB104" s="32"/>
      <c r="BC104" s="38"/>
      <c r="BD104" s="32"/>
      <c r="BE104" s="38"/>
      <c r="BF104" s="32"/>
      <c r="BG104" s="38"/>
      <c r="BH104" s="32"/>
      <c r="BI104" s="38"/>
      <c r="BJ104" s="32"/>
      <c r="BK104" s="38"/>
      <c r="BL104" s="35"/>
      <c r="BM104" s="38"/>
      <c r="BN104" s="24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6"/>
      <c r="CT104" s="27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7"/>
      <c r="DU104" s="27"/>
      <c r="DV104" s="27"/>
      <c r="DW104" s="27"/>
      <c r="DX104" s="27"/>
      <c r="DY104" s="1"/>
      <c r="DZ104" s="1"/>
      <c r="EA104" s="1"/>
      <c r="EB104" s="1"/>
      <c r="EC104" s="1"/>
      <c r="ED104" s="1"/>
      <c r="EE104" s="1"/>
      <c r="EF104" s="1"/>
      <c r="EG104" s="1"/>
      <c r="EH104" s="1"/>
    </row>
    <row r="105" spans="1:138" s="51" customFormat="1" ht="12.75" customHeight="1">
      <c r="A105" s="1"/>
      <c r="B105" s="1"/>
      <c r="C105" s="14"/>
      <c r="D105" s="23"/>
      <c r="E105" s="14"/>
      <c r="F105" s="34"/>
      <c r="G105" s="38"/>
      <c r="H105" s="32"/>
      <c r="I105" s="38"/>
      <c r="J105" s="32"/>
      <c r="K105" s="38"/>
      <c r="L105" s="32"/>
      <c r="M105" s="38"/>
      <c r="N105" s="32"/>
      <c r="O105" s="38"/>
      <c r="P105" s="32"/>
      <c r="Q105" s="38"/>
      <c r="R105" s="32"/>
      <c r="S105" s="38"/>
      <c r="T105" s="32"/>
      <c r="U105" s="38"/>
      <c r="V105" s="32"/>
      <c r="W105" s="45"/>
      <c r="X105" s="32"/>
      <c r="Y105" s="38"/>
      <c r="Z105" s="32"/>
      <c r="AA105" s="38"/>
      <c r="AB105" s="32"/>
      <c r="AC105" s="38"/>
      <c r="AD105" s="32"/>
      <c r="AE105" s="38"/>
      <c r="AF105" s="32"/>
      <c r="AG105" s="38"/>
      <c r="AH105" s="32"/>
      <c r="AI105" s="38"/>
      <c r="AJ105" s="32"/>
      <c r="AK105" s="38"/>
      <c r="AL105" s="32"/>
      <c r="AM105" s="38"/>
      <c r="AN105" s="32"/>
      <c r="AO105" s="38"/>
      <c r="AP105" s="32"/>
      <c r="AQ105" s="38"/>
      <c r="AR105" s="32"/>
      <c r="AS105" s="38"/>
      <c r="AT105" s="32"/>
      <c r="AU105" s="38"/>
      <c r="AV105" s="32"/>
      <c r="AW105" s="38"/>
      <c r="AX105" s="32"/>
      <c r="AY105" s="38"/>
      <c r="AZ105" s="32"/>
      <c r="BA105" s="38"/>
      <c r="BB105" s="32"/>
      <c r="BC105" s="38"/>
      <c r="BD105" s="32"/>
      <c r="BE105" s="38"/>
      <c r="BF105" s="32"/>
      <c r="BG105" s="38"/>
      <c r="BH105" s="32"/>
      <c r="BI105" s="38"/>
      <c r="BJ105" s="32"/>
      <c r="BK105" s="38"/>
      <c r="BL105" s="35"/>
      <c r="BM105" s="38"/>
      <c r="BN105" s="24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6"/>
      <c r="CT105" s="27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7"/>
      <c r="DU105" s="27"/>
      <c r="DV105" s="27"/>
      <c r="DW105" s="27"/>
      <c r="DX105" s="27"/>
      <c r="DY105" s="1"/>
      <c r="DZ105" s="1"/>
      <c r="EA105" s="1"/>
      <c r="EB105" s="1"/>
      <c r="EC105" s="1"/>
      <c r="ED105" s="1"/>
      <c r="EE105" s="1"/>
      <c r="EF105" s="1"/>
      <c r="EG105" s="1"/>
      <c r="EH105" s="1"/>
    </row>
    <row r="106" spans="1:138" s="51" customFormat="1" ht="12.75" customHeight="1">
      <c r="A106" s="1"/>
      <c r="B106" s="1"/>
      <c r="C106" s="14"/>
      <c r="D106" s="23"/>
      <c r="E106" s="14"/>
      <c r="F106" s="34"/>
      <c r="G106" s="38"/>
      <c r="H106" s="32"/>
      <c r="I106" s="38"/>
      <c r="J106" s="32"/>
      <c r="K106" s="38"/>
      <c r="L106" s="32"/>
      <c r="M106" s="38"/>
      <c r="N106" s="32"/>
      <c r="O106" s="38"/>
      <c r="P106" s="32"/>
      <c r="Q106" s="38"/>
      <c r="R106" s="32"/>
      <c r="S106" s="38"/>
      <c r="T106" s="32"/>
      <c r="U106" s="38"/>
      <c r="V106" s="32"/>
      <c r="W106" s="45"/>
      <c r="X106" s="32"/>
      <c r="Y106" s="38"/>
      <c r="Z106" s="32"/>
      <c r="AA106" s="38"/>
      <c r="AB106" s="32"/>
      <c r="AC106" s="38"/>
      <c r="AD106" s="32"/>
      <c r="AE106" s="38"/>
      <c r="AF106" s="32"/>
      <c r="AG106" s="38"/>
      <c r="AH106" s="32"/>
      <c r="AI106" s="38"/>
      <c r="AJ106" s="32"/>
      <c r="AK106" s="38"/>
      <c r="AL106" s="32"/>
      <c r="AM106" s="38"/>
      <c r="AN106" s="32"/>
      <c r="AO106" s="38"/>
      <c r="AP106" s="32"/>
      <c r="AQ106" s="38"/>
      <c r="AR106" s="32"/>
      <c r="AS106" s="38"/>
      <c r="AT106" s="32"/>
      <c r="AU106" s="38"/>
      <c r="AV106" s="32"/>
      <c r="AW106" s="38"/>
      <c r="AX106" s="32"/>
      <c r="AY106" s="38"/>
      <c r="AZ106" s="32"/>
      <c r="BA106" s="38"/>
      <c r="BB106" s="32"/>
      <c r="BC106" s="38"/>
      <c r="BD106" s="32"/>
      <c r="BE106" s="38"/>
      <c r="BF106" s="32"/>
      <c r="BG106" s="38"/>
      <c r="BH106" s="32"/>
      <c r="BI106" s="38"/>
      <c r="BJ106" s="32"/>
      <c r="BK106" s="38"/>
      <c r="BL106" s="35"/>
      <c r="BM106" s="38"/>
      <c r="BN106" s="24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6"/>
      <c r="CT106" s="27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7"/>
      <c r="DU106" s="27"/>
      <c r="DV106" s="27"/>
      <c r="DW106" s="27"/>
      <c r="DX106" s="27"/>
      <c r="DY106" s="1"/>
      <c r="DZ106" s="1"/>
      <c r="EA106" s="1"/>
      <c r="EB106" s="1"/>
      <c r="EC106" s="1"/>
      <c r="ED106" s="1"/>
      <c r="EE106" s="1"/>
      <c r="EF106" s="1"/>
      <c r="EG106" s="1"/>
      <c r="EH106" s="1"/>
    </row>
    <row r="107" spans="1:13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3"/>
      <c r="R107" s="3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</row>
    <row r="108" spans="1:13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3"/>
      <c r="R108" s="3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</row>
    <row r="109" spans="1:13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3"/>
      <c r="R109" s="3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</row>
    <row r="110" spans="1:13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</row>
    <row r="111" spans="1:1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</row>
    <row r="112" spans="1:13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</row>
    <row r="113" spans="1:13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</row>
    <row r="114" spans="1:13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</row>
    <row r="115" spans="1:13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</row>
    <row r="116" spans="1:13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</row>
    <row r="117" spans="1:13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</row>
    <row r="118" spans="1:13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</row>
    <row r="119" spans="1:13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</row>
    <row r="120" spans="1:13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</row>
    <row r="121" spans="1:1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</row>
    <row r="122" spans="1:1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</row>
    <row r="123" spans="1:13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</row>
    <row r="124" spans="1:13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</row>
    <row r="125" spans="1:13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</row>
    <row r="126" spans="1:1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</row>
    <row r="127" spans="1:13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</row>
    <row r="128" spans="1:13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</row>
    <row r="129" spans="1:1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</row>
    <row r="130" spans="1:13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</row>
    <row r="131" spans="1:13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</row>
    <row r="132" spans="1:13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</row>
    <row r="133" spans="1:13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</row>
    <row r="134" spans="1:13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</row>
    <row r="135" spans="1:13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</row>
    <row r="136" spans="1:13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</row>
    <row r="137" spans="1:13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</row>
    <row r="138" spans="1: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</row>
    <row r="139" spans="1:1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</row>
    <row r="140" spans="1:13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</row>
    <row r="141" spans="1:1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</row>
    <row r="142" spans="1:13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</row>
    <row r="143" spans="1:13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</row>
    <row r="144" spans="1:13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</row>
    <row r="145" spans="1:13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</row>
    <row r="146" spans="1:13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</row>
    <row r="147" spans="1:13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</row>
    <row r="148" spans="1:13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</row>
    <row r="149" spans="1:13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</row>
    <row r="150" spans="1:13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</row>
    <row r="151" spans="1:13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</row>
    <row r="152" spans="1:13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</row>
    <row r="153" spans="1:13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</row>
    <row r="154" spans="1:13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</row>
    <row r="155" spans="1:13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</row>
    <row r="156" spans="1:13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</row>
    <row r="157" spans="1:13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</row>
    <row r="158" spans="1:13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</row>
    <row r="159" spans="1:13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</row>
    <row r="160" spans="1:13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</row>
    <row r="161" spans="1:1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</row>
    <row r="162" spans="1:13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</row>
    <row r="163" spans="1:13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</row>
    <row r="164" spans="1:13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</row>
    <row r="165" spans="1:13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</row>
    <row r="166" spans="1:13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</row>
    <row r="167" spans="1:13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</row>
    <row r="168" spans="1:13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</row>
    <row r="169" spans="1:13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</row>
    <row r="170" spans="1:13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</row>
    <row r="171" spans="1:13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</row>
    <row r="172" spans="1:13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</row>
    <row r="173" spans="1:13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</row>
    <row r="174" spans="1:13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</row>
    <row r="175" spans="1:13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</row>
    <row r="176" spans="1:13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</row>
    <row r="177" spans="1:13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</row>
    <row r="178" spans="1:13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</row>
    <row r="179" spans="1:13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</row>
    <row r="180" spans="1:13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</row>
    <row r="181" spans="1:13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</row>
    <row r="182" spans="1:13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</row>
    <row r="183" spans="1:13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</row>
    <row r="184" spans="1:13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</row>
    <row r="185" spans="1:13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</row>
    <row r="186" spans="1:13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</row>
    <row r="187" spans="1:13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</row>
    <row r="188" spans="1:13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</row>
    <row r="189" spans="1:13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</row>
    <row r="190" spans="1:13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</row>
    <row r="191" spans="1:13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</row>
    <row r="192" spans="1:13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</row>
    <row r="193" spans="1:13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</row>
    <row r="194" spans="1:1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</row>
    <row r="195" spans="1:13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</row>
    <row r="196" spans="1:13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</row>
    <row r="197" spans="1:13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</row>
    <row r="198" spans="1:13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</row>
    <row r="199" spans="1:13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</row>
    <row r="200" spans="1:13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</row>
    <row r="201" spans="1:13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</row>
    <row r="202" spans="1:13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</row>
    <row r="203" spans="1:13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</row>
    <row r="204" spans="1:13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</row>
    <row r="205" spans="1:13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</row>
    <row r="206" spans="1:13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</row>
    <row r="207" spans="1:13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</row>
    <row r="208" spans="1:13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</row>
    <row r="209" spans="1:13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</row>
    <row r="210" spans="1:13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</row>
    <row r="211" spans="1:13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</row>
    <row r="212" spans="1:13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</row>
    <row r="213" spans="1:13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</row>
    <row r="214" spans="1:13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</row>
    <row r="215" spans="1:13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</row>
    <row r="216" spans="1:13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</row>
    <row r="217" spans="1:13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</row>
    <row r="218" spans="1:13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</row>
    <row r="219" spans="1:13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</row>
    <row r="220" spans="1:13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</row>
    <row r="221" spans="1:13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</row>
    <row r="222" spans="1:13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</row>
    <row r="223" spans="1:13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</row>
    <row r="224" spans="1:13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</row>
    <row r="225" spans="1:13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</row>
    <row r="226" spans="1:13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</row>
    <row r="227" spans="1:13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</row>
    <row r="228" spans="1:13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</row>
    <row r="229" spans="1:13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</row>
    <row r="230" spans="1:13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</row>
    <row r="231" spans="1:13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</row>
    <row r="232" spans="1:13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</row>
    <row r="233" spans="1:13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</row>
    <row r="234" spans="1:13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</row>
    <row r="235" spans="1:13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</row>
    <row r="236" spans="1:13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</row>
    <row r="237" spans="1:13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</row>
    <row r="238" spans="1:1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</row>
    <row r="239" spans="1:13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</row>
    <row r="240" spans="1:13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</row>
    <row r="241" spans="1:13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</row>
    <row r="242" spans="1:13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</row>
    <row r="243" spans="1:13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</row>
    <row r="244" spans="1:13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</row>
    <row r="245" spans="1:13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</row>
    <row r="246" spans="1:13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</row>
    <row r="247" spans="1:13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</row>
    <row r="248" spans="1:13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</row>
    <row r="249" spans="1:13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</row>
    <row r="250" spans="1:13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</row>
    <row r="251" spans="1:13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</row>
    <row r="252" spans="1:13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</row>
    <row r="253" spans="1:13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</row>
    <row r="254" spans="1:13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</row>
    <row r="255" spans="1:13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</row>
    <row r="256" spans="1:13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</row>
    <row r="257" spans="1:13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</row>
    <row r="258" spans="1:13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</row>
    <row r="259" spans="1:13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</row>
    <row r="260" spans="1:13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</row>
    <row r="261" spans="1:13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</row>
    <row r="262" spans="1:13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</row>
    <row r="263" spans="1:13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</row>
    <row r="264" spans="1:13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</row>
    <row r="265" spans="1:13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</row>
    <row r="266" spans="1:13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</row>
    <row r="267" spans="1:13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</row>
    <row r="268" spans="1:13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</row>
    <row r="269" spans="1:13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</row>
    <row r="270" spans="1:13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</row>
    <row r="271" spans="1:13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</row>
    <row r="272" spans="1:13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</row>
    <row r="273" spans="1:13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</row>
    <row r="274" spans="1:13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</row>
    <row r="275" spans="1:13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</row>
    <row r="276" spans="1:13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</row>
    <row r="277" spans="1:13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</row>
    <row r="278" spans="1:13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</row>
    <row r="279" spans="1:13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</row>
    <row r="280" spans="1:13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</row>
    <row r="281" spans="1:13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</row>
    <row r="282" spans="1:13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</row>
    <row r="283" spans="1:13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</row>
    <row r="284" spans="1:13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</row>
    <row r="285" spans="1:13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</row>
    <row r="286" spans="1:13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</row>
    <row r="287" spans="1:13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</row>
    <row r="288" spans="1:13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</row>
    <row r="289" spans="1:13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</row>
    <row r="290" spans="1:13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</row>
    <row r="291" spans="1:13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</row>
    <row r="292" spans="1:13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</row>
    <row r="293" spans="1:13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</row>
    <row r="294" spans="1:13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</row>
    <row r="295" spans="1:13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</row>
    <row r="296" spans="1:13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</row>
    <row r="297" spans="1:13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</row>
    <row r="298" spans="1:13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</row>
    <row r="299" spans="1:13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</row>
    <row r="300" spans="1:13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</row>
    <row r="301" spans="1:13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</row>
    <row r="302" spans="1:13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</row>
    <row r="303" spans="1:13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</row>
    <row r="304" spans="1:13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</row>
    <row r="305" spans="1:13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</row>
    <row r="306" spans="1:13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</row>
    <row r="307" spans="1:13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</row>
    <row r="308" spans="1:13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</row>
    <row r="309" spans="1:13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</row>
    <row r="310" spans="1:13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</row>
    <row r="311" spans="1:13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</row>
    <row r="312" spans="1:13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</row>
    <row r="313" spans="1:13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</row>
    <row r="314" spans="1:13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</row>
    <row r="315" spans="1:13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</row>
    <row r="316" spans="1:13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</row>
    <row r="317" spans="1:13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</row>
    <row r="318" spans="1:13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</row>
    <row r="319" spans="1:13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</row>
    <row r="320" spans="1:13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</row>
    <row r="321" spans="1:13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</row>
    <row r="322" spans="1:13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</row>
    <row r="323" spans="1:13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</row>
    <row r="324" spans="1:13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</row>
    <row r="325" spans="1:13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</row>
    <row r="326" spans="1:13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</row>
    <row r="327" spans="1:13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</row>
    <row r="328" spans="1:13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</row>
    <row r="329" spans="1:13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</row>
    <row r="330" spans="1:13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</row>
    <row r="331" spans="1:13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</row>
    <row r="332" spans="1:13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</row>
    <row r="333" spans="1:13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</row>
    <row r="334" spans="1:13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</row>
    <row r="335" spans="1:13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</row>
    <row r="336" spans="1:13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</row>
    <row r="337" spans="1:13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</row>
    <row r="338" spans="1:1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</row>
    <row r="339" spans="1:13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</row>
    <row r="340" spans="1:13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</row>
    <row r="341" spans="1:13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</row>
    <row r="342" spans="1:13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</row>
    <row r="343" spans="1:13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</row>
    <row r="344" spans="1:13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</row>
    <row r="345" spans="1:13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</row>
    <row r="346" spans="1:13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</row>
    <row r="347" spans="1:13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</row>
    <row r="348" spans="1:13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</row>
    <row r="349" spans="1:13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</row>
    <row r="350" spans="1:13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</row>
    <row r="351" spans="1:13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</row>
    <row r="352" spans="1:13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</row>
    <row r="353" spans="1:13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</row>
    <row r="354" spans="1:13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</row>
    <row r="355" spans="1:13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</row>
    <row r="356" spans="1:13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</row>
    <row r="357" spans="1:13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</row>
    <row r="358" spans="1:13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</row>
    <row r="359" spans="1:13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</row>
    <row r="360" spans="1:13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</row>
    <row r="361" spans="1:13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</row>
    <row r="362" spans="1:13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</row>
    <row r="363" spans="1:13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</row>
    <row r="364" spans="1:13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</row>
    <row r="365" spans="1:13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</row>
    <row r="366" spans="1:13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</row>
    <row r="367" spans="1:13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</row>
    <row r="368" spans="1:13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</row>
    <row r="369" spans="1:13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</row>
    <row r="370" spans="1:13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</row>
    <row r="371" spans="1:13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</row>
    <row r="372" spans="1:13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</row>
    <row r="373" spans="1:13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</row>
    <row r="374" spans="1:13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</row>
    <row r="375" spans="1:13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</row>
    <row r="376" spans="1:13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</row>
    <row r="377" spans="1:13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</row>
    <row r="378" spans="1:13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</row>
    <row r="379" spans="1:13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</row>
    <row r="380" spans="1:13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</row>
    <row r="381" spans="1:13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</row>
    <row r="382" spans="1:13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</row>
    <row r="383" spans="1:13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</row>
    <row r="384" spans="1:13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</row>
    <row r="385" spans="1:13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</row>
    <row r="386" spans="1:13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</row>
    <row r="387" spans="1:13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</row>
    <row r="388" spans="1:13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</row>
    <row r="389" spans="1:13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</row>
    <row r="390" spans="1:13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</row>
    <row r="391" spans="1:13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</row>
    <row r="392" spans="1:13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</row>
    <row r="393" spans="1:13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</row>
    <row r="394" spans="1:13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</row>
    <row r="395" spans="1:13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</row>
    <row r="396" spans="1:13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</row>
    <row r="397" spans="1:13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</row>
    <row r="398" spans="1:13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</row>
    <row r="399" spans="1:13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</row>
    <row r="400" spans="1:13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</row>
    <row r="401" spans="1:13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</row>
    <row r="402" spans="1:13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</row>
    <row r="403" spans="1:13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</row>
    <row r="404" spans="1:13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</row>
    <row r="405" spans="1:13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</row>
    <row r="406" spans="1:13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</row>
    <row r="407" spans="1:13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</row>
    <row r="408" spans="1:13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</row>
    <row r="409" spans="1:13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</row>
    <row r="410" spans="1:13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</row>
    <row r="411" spans="1:13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</row>
    <row r="412" spans="1:13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</row>
    <row r="413" spans="1:13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</row>
    <row r="414" spans="1:13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</row>
    <row r="415" spans="1:13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</row>
    <row r="416" spans="1:13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</row>
    <row r="417" spans="1:13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</row>
    <row r="418" spans="1:13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</row>
    <row r="419" spans="1:13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</row>
    <row r="420" spans="1:13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</row>
    <row r="421" spans="1:13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</row>
    <row r="422" spans="1:13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</row>
    <row r="423" spans="1:13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</row>
    <row r="424" spans="1:13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</row>
    <row r="425" spans="1:13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</row>
    <row r="426" spans="1:13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</row>
    <row r="427" spans="1:13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</row>
    <row r="428" spans="1:13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</row>
    <row r="429" spans="1:13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</row>
    <row r="430" spans="1:13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</row>
    <row r="431" spans="1:13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</row>
    <row r="432" spans="1:13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</row>
    <row r="433" spans="1:13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</row>
    <row r="434" spans="1:13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</row>
    <row r="435" spans="1:13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</row>
    <row r="436" spans="1:13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</row>
    <row r="437" spans="1:13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</row>
    <row r="438" spans="1:1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</row>
    <row r="439" spans="1:13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</row>
    <row r="440" spans="1:13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</row>
    <row r="441" spans="1:13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</row>
    <row r="442" spans="1:13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</row>
    <row r="443" spans="1:13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</row>
    <row r="444" spans="1:13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</row>
    <row r="445" spans="1:13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</row>
    <row r="446" spans="1:13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</row>
    <row r="447" spans="1:13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</row>
    <row r="448" spans="1:13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</row>
    <row r="449" spans="1:13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</row>
    <row r="450" spans="1:13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</row>
    <row r="451" spans="1:13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</row>
    <row r="452" spans="1:13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</row>
    <row r="453" spans="1:13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</row>
    <row r="454" spans="1:13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</row>
    <row r="455" spans="1:13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</row>
    <row r="456" spans="1:13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</row>
    <row r="457" spans="1:13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</row>
    <row r="458" spans="1:13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</row>
    <row r="459" spans="1:13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</row>
    <row r="460" spans="1:13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</row>
    <row r="461" spans="1:13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</row>
    <row r="462" spans="1:13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</row>
    <row r="463" spans="1:13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</row>
    <row r="464" spans="1:13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</row>
    <row r="465" spans="1:13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</row>
    <row r="466" spans="1:13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</row>
    <row r="467" spans="1:13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</row>
    <row r="468" spans="1:13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</row>
    <row r="469" spans="1:13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</row>
    <row r="470" spans="1:13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</row>
    <row r="471" spans="1:13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</row>
    <row r="472" spans="1:13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</row>
    <row r="473" spans="1:13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</row>
    <row r="474" spans="1:13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</row>
    <row r="475" spans="1:13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</row>
    <row r="476" spans="1:13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</row>
    <row r="477" spans="1:13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</row>
    <row r="478" spans="1:13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</row>
    <row r="479" spans="1:13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</row>
    <row r="480" spans="1:13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</row>
    <row r="481" spans="1:13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</row>
    <row r="482" spans="1:13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</row>
    <row r="483" spans="1:13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</row>
    <row r="484" spans="1:13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</row>
    <row r="485" spans="1:13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</row>
    <row r="486" spans="1:13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</row>
    <row r="487" spans="1:13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</row>
    <row r="488" spans="1:13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</row>
    <row r="489" spans="1:13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</row>
    <row r="490" spans="1:13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</row>
    <row r="491" spans="1:13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</row>
    <row r="492" spans="1:13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</row>
    <row r="493" spans="1:13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</row>
    <row r="494" spans="1:13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</row>
    <row r="495" spans="1:13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</row>
    <row r="496" spans="1:13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</row>
    <row r="497" spans="1:13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</row>
    <row r="498" spans="1:13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</row>
    <row r="499" spans="1:13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</row>
    <row r="500" spans="1:13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</row>
    <row r="501" spans="1:13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</row>
    <row r="502" spans="1:13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</row>
    <row r="503" spans="1:13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</row>
    <row r="504" spans="1:13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</row>
    <row r="505" spans="1:13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</row>
    <row r="506" spans="1:13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</row>
    <row r="507" spans="1:13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</row>
    <row r="508" spans="1:13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</row>
    <row r="509" spans="1:13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</row>
    <row r="510" spans="1:13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</row>
    <row r="511" spans="1:13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</row>
    <row r="512" spans="1:13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</row>
    <row r="513" spans="1:13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</row>
    <row r="514" spans="1:13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</row>
    <row r="515" spans="1:13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</row>
    <row r="516" spans="1:13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</row>
    <row r="517" spans="1:13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</row>
    <row r="518" spans="1:13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</row>
    <row r="519" spans="1:13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</row>
    <row r="520" spans="1:13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</row>
    <row r="521" spans="1:13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</row>
    <row r="522" spans="1:13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</row>
    <row r="523" spans="1:13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</row>
    <row r="524" spans="1:13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</row>
    <row r="525" spans="1:13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</row>
    <row r="526" spans="1:13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</row>
    <row r="527" spans="1:13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</row>
    <row r="528" spans="1:13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</row>
    <row r="529" spans="1:13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</row>
    <row r="530" spans="1:13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</row>
    <row r="531" spans="1:13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</row>
    <row r="532" spans="1:13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</row>
    <row r="533" spans="1:13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</row>
    <row r="534" spans="1:13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</row>
    <row r="535" spans="1:13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</row>
    <row r="536" spans="1:13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</row>
    <row r="537" spans="1:13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</row>
    <row r="538" spans="1:1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</row>
    <row r="539" spans="1:13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</row>
    <row r="540" spans="1:13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</row>
    <row r="541" spans="1:13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</row>
    <row r="542" spans="1:13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</row>
    <row r="543" spans="1:13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</row>
    <row r="544" spans="1:13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</row>
    <row r="545" spans="1:13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</row>
    <row r="546" spans="1:13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</row>
    <row r="547" spans="1:13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</row>
    <row r="548" spans="1:13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</row>
    <row r="549" spans="1:13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</row>
    <row r="550" spans="1:13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</row>
    <row r="551" spans="1:13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</row>
    <row r="552" spans="1:13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</row>
    <row r="553" spans="1:13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</row>
    <row r="554" spans="1:13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</row>
    <row r="555" spans="1:13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</row>
    <row r="556" spans="1:13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</row>
    <row r="557" spans="1:13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</row>
    <row r="558" spans="1:13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</row>
    <row r="559" spans="1:13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</row>
    <row r="560" spans="1:13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</row>
    <row r="561" spans="1:13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</row>
    <row r="562" spans="1:13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</row>
    <row r="563" spans="1:13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</row>
    <row r="564" spans="1:13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</row>
    <row r="565" spans="1:13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</row>
    <row r="566" spans="1:13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</row>
    <row r="567" spans="1:13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</row>
    <row r="568" spans="1:13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</row>
    <row r="569" spans="1:13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</row>
    <row r="570" spans="1:13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</row>
    <row r="571" spans="1:13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</row>
    <row r="572" spans="1:13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</row>
    <row r="573" spans="1:13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</row>
    <row r="574" spans="1:13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</row>
    <row r="575" spans="1:13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</row>
    <row r="576" spans="1:13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</row>
    <row r="577" spans="1:13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</row>
    <row r="578" spans="1:13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</row>
    <row r="579" spans="1:13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</row>
    <row r="580" spans="1:13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</row>
    <row r="581" spans="1:13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</row>
    <row r="582" spans="1:13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</row>
    <row r="583" spans="1:13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</row>
    <row r="584" spans="1:13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</row>
    <row r="585" spans="1:13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</row>
    <row r="586" spans="1:13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</row>
    <row r="587" spans="1:13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</row>
    <row r="588" spans="1:13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</row>
    <row r="589" spans="1:13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</row>
    <row r="590" spans="1:13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</row>
    <row r="591" spans="1:13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</row>
    <row r="592" spans="1:13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</row>
    <row r="593" spans="1:13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</row>
    <row r="594" spans="1:13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</row>
    <row r="595" spans="1:13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</row>
    <row r="596" spans="1:13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</row>
    <row r="597" spans="1:13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</row>
    <row r="598" spans="1:13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</row>
    <row r="599" spans="1:13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</row>
    <row r="600" spans="1:13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</row>
    <row r="601" spans="1:13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</row>
    <row r="602" spans="1:13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</row>
    <row r="603" spans="1:13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</row>
    <row r="604" spans="1:13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</row>
    <row r="605" spans="1:13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</row>
    <row r="606" spans="1:13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</row>
    <row r="607" spans="1:13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</row>
    <row r="608" spans="1:13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</row>
    <row r="609" spans="1:13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</row>
    <row r="610" spans="1:13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</row>
    <row r="611" spans="1:13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</row>
    <row r="612" spans="1:13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</row>
    <row r="613" spans="1:13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</row>
    <row r="614" spans="1:13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</row>
    <row r="615" spans="1:13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</row>
    <row r="616" spans="1:13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</row>
    <row r="617" spans="1:13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</row>
    <row r="618" spans="1:13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</row>
    <row r="619" spans="1:13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</row>
    <row r="620" spans="1:13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</row>
    <row r="621" spans="1:13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</row>
    <row r="622" spans="1:13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</row>
    <row r="623" spans="1:13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</row>
    <row r="624" spans="1:13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</row>
    <row r="625" spans="1:13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</row>
    <row r="626" spans="1:13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</row>
    <row r="627" spans="1:13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</row>
    <row r="628" spans="1:13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</row>
    <row r="629" spans="1:13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</row>
    <row r="630" spans="1:13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</row>
    <row r="631" spans="1:13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</row>
    <row r="632" spans="1:13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</row>
    <row r="633" spans="1:13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</row>
    <row r="634" spans="1:13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</row>
    <row r="635" spans="1:13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</row>
    <row r="636" spans="1:13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</row>
    <row r="637" spans="1:13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</row>
    <row r="638" spans="1:1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</row>
    <row r="639" spans="1:13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</row>
    <row r="640" spans="1:13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</row>
    <row r="641" spans="1:13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</row>
    <row r="642" spans="1:13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</row>
    <row r="643" spans="1:13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</row>
    <row r="644" spans="1:13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</row>
    <row r="645" spans="1:13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</row>
    <row r="646" spans="1:13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</row>
    <row r="647" spans="1:13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</row>
    <row r="648" spans="1:13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</row>
    <row r="649" spans="1:13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</row>
    <row r="650" spans="1:13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</row>
    <row r="651" spans="1:13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</row>
    <row r="652" spans="1:13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</row>
    <row r="653" spans="1:13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</row>
    <row r="654" spans="1:13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</row>
    <row r="655" spans="1:13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</row>
    <row r="656" spans="1:13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</row>
    <row r="657" spans="1:13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</row>
    <row r="658" spans="1:13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</row>
    <row r="659" spans="1:13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</row>
    <row r="660" spans="1:13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</row>
    <row r="661" spans="1:13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</row>
    <row r="662" spans="1:13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</row>
    <row r="663" spans="1:13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</row>
    <row r="664" spans="1:13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</row>
    <row r="665" spans="1:13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</row>
    <row r="666" spans="1:13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</row>
    <row r="667" spans="1:13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</row>
    <row r="668" spans="1:13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</row>
    <row r="669" spans="1:13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</row>
    <row r="670" spans="1:13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</row>
    <row r="671" spans="1:13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</row>
    <row r="672" spans="1:13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</row>
    <row r="673" spans="1:13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</row>
    <row r="674" spans="1:13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</row>
    <row r="675" spans="1:13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</row>
    <row r="676" spans="1:13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</row>
    <row r="677" spans="1:13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</row>
    <row r="678" spans="1:13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</row>
    <row r="679" spans="1:13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</row>
    <row r="680" spans="1:13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</row>
    <row r="681" spans="1:13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</row>
    <row r="682" spans="1:13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</row>
    <row r="683" spans="1:13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</row>
    <row r="684" spans="1:13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</row>
    <row r="685" spans="1:13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</row>
    <row r="686" spans="1:13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</row>
    <row r="687" spans="1:13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</row>
    <row r="688" spans="1:13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</row>
    <row r="689" spans="1:13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</row>
    <row r="690" spans="1:13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</row>
    <row r="691" spans="1:13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</row>
    <row r="692" spans="1:13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</row>
    <row r="693" spans="1:13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</row>
    <row r="694" spans="1:13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</row>
    <row r="695" spans="1:13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</row>
    <row r="696" spans="1:13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</row>
    <row r="697" spans="1:13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</row>
    <row r="698" spans="1:13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</row>
    <row r="699" spans="1:13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</row>
    <row r="700" spans="1:13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</row>
    <row r="701" spans="1:13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</row>
    <row r="702" spans="1:13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</row>
    <row r="703" spans="1:13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</row>
    <row r="704" spans="1:13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</row>
    <row r="705" spans="1:13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</row>
    <row r="706" spans="1:13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</row>
    <row r="707" spans="1:13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</row>
    <row r="708" spans="1:13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</row>
    <row r="709" spans="1:13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</row>
    <row r="710" spans="1:13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</row>
    <row r="711" spans="1:13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</row>
    <row r="712" spans="1:13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</row>
    <row r="713" spans="1:13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</row>
    <row r="714" spans="1:13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</row>
    <row r="715" spans="1:13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</row>
    <row r="716" spans="1:13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</row>
    <row r="717" spans="1:13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</row>
    <row r="718" spans="1:13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</row>
    <row r="719" spans="1:13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</row>
    <row r="720" spans="1:13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</row>
    <row r="721" spans="1:13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</row>
    <row r="722" spans="1:13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</row>
    <row r="723" spans="1:13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</row>
    <row r="724" spans="1:13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</row>
    <row r="725" spans="1:13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</row>
    <row r="726" spans="1:13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</row>
    <row r="727" spans="1:13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</row>
    <row r="728" spans="1:13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</row>
    <row r="729" spans="1:13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</row>
    <row r="730" spans="1:13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</row>
    <row r="731" spans="1:13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</row>
    <row r="732" spans="1:13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</row>
    <row r="733" spans="1:13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</row>
    <row r="734" spans="1:13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</row>
    <row r="735" spans="1:13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</row>
    <row r="736" spans="1:13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</row>
    <row r="737" spans="1:13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</row>
    <row r="738" spans="1:1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</row>
    <row r="739" spans="1:13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</row>
    <row r="740" spans="1:13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</row>
    <row r="741" spans="1:13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</row>
    <row r="742" spans="1:13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</row>
    <row r="743" spans="1:13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</row>
    <row r="744" spans="1:13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</row>
    <row r="745" spans="1:13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</row>
    <row r="746" spans="1:13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</row>
    <row r="747" spans="1:13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</row>
    <row r="748" spans="1:13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</row>
    <row r="749" spans="1:13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</row>
    <row r="750" spans="1:13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</row>
    <row r="751" spans="1:13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</row>
    <row r="752" spans="1:13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</row>
    <row r="753" spans="1:13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</row>
    <row r="754" spans="1:13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</row>
    <row r="755" spans="1:13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</row>
    <row r="756" spans="1:13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</row>
    <row r="757" spans="1:13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</row>
    <row r="758" spans="1:13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</row>
    <row r="759" spans="1:13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</row>
    <row r="760" spans="1:13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</row>
    <row r="761" spans="1:13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</row>
    <row r="762" spans="1:13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</row>
    <row r="763" spans="1:13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</row>
    <row r="764" spans="1:13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</row>
    <row r="765" spans="1:13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</row>
    <row r="766" spans="1:13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</row>
    <row r="767" spans="1:13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</row>
    <row r="768" spans="1:13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</row>
    <row r="769" spans="1:13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</row>
    <row r="770" spans="1:13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</row>
    <row r="771" spans="1:13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</row>
    <row r="772" spans="1:13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</row>
    <row r="773" spans="1:13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</row>
    <row r="774" spans="1:13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</row>
    <row r="775" spans="1:13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</row>
    <row r="776" spans="1:13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</row>
    <row r="777" spans="1:13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</row>
    <row r="778" spans="1:13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</row>
    <row r="779" spans="1:13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</row>
    <row r="780" spans="1:13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</row>
    <row r="781" spans="1:13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</row>
    <row r="782" spans="1:13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</row>
    <row r="783" spans="1:13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</row>
    <row r="784" spans="1:13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</row>
    <row r="785" spans="1:13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</row>
    <row r="786" spans="1:13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</row>
    <row r="787" spans="1:13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</row>
    <row r="788" spans="1:13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</row>
    <row r="789" spans="1:13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</row>
    <row r="790" spans="1:13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</row>
    <row r="791" spans="1:13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</row>
    <row r="792" spans="1:13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</row>
    <row r="793" spans="1:13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</row>
    <row r="794" spans="1:13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</row>
    <row r="795" spans="1:13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</row>
    <row r="796" spans="1:13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</row>
    <row r="797" spans="1:13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</row>
    <row r="798" spans="1:13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</row>
    <row r="799" spans="1:13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</row>
    <row r="800" spans="1:13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</row>
    <row r="801" spans="1:13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</row>
    <row r="802" spans="1:13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</row>
    <row r="803" spans="1:13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</row>
    <row r="804" spans="1:13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</row>
    <row r="805" spans="1:13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</row>
    <row r="806" spans="1:13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</row>
    <row r="807" spans="1:13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</row>
    <row r="808" spans="1:13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</row>
    <row r="809" spans="1:13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</row>
    <row r="810" spans="1:13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</row>
    <row r="811" spans="1:13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</row>
    <row r="812" spans="1:13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</row>
    <row r="813" spans="1:13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</row>
    <row r="814" spans="1:13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</row>
    <row r="815" spans="1:13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</row>
    <row r="816" spans="1:13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</row>
    <row r="817" spans="1:13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</row>
    <row r="818" spans="1:13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</row>
    <row r="819" spans="1:13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</row>
    <row r="820" spans="1:13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</row>
    <row r="821" spans="1:13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</row>
    <row r="822" spans="1:13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</row>
    <row r="823" spans="1:13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</row>
    <row r="824" spans="1:13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</row>
    <row r="825" spans="1:13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</row>
    <row r="826" spans="1:13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</row>
    <row r="827" spans="1:13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</row>
    <row r="828" spans="1:13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</row>
    <row r="829" spans="1:13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</row>
    <row r="830" spans="1:13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</row>
    <row r="831" spans="1:13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</row>
    <row r="832" spans="1:13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</row>
    <row r="833" spans="1:13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</row>
    <row r="834" spans="1:13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</row>
    <row r="835" spans="1:13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</row>
    <row r="836" spans="1:13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</row>
    <row r="837" spans="1:13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</row>
    <row r="838" spans="1:1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</row>
    <row r="839" spans="1:13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</row>
    <row r="840" spans="1:13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</row>
    <row r="841" spans="1:13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</row>
    <row r="842" spans="1:13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</row>
    <row r="843" spans="1:13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</row>
    <row r="844" spans="1:13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</row>
    <row r="845" spans="1:13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</row>
    <row r="846" spans="1:13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</row>
    <row r="847" spans="1:13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</row>
    <row r="848" spans="1:13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</row>
    <row r="849" spans="1:13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</row>
    <row r="850" spans="1:13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</row>
    <row r="851" spans="1:13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</row>
    <row r="852" spans="1:13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</row>
    <row r="853" spans="1:13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</row>
    <row r="854" spans="1:13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</row>
    <row r="855" spans="1:13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</row>
    <row r="856" spans="1:13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</row>
    <row r="857" spans="1:13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</row>
    <row r="858" spans="1:13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</row>
    <row r="859" spans="1:13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</row>
    <row r="860" spans="1:13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</row>
    <row r="861" spans="1:13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</row>
    <row r="862" spans="1:13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</row>
    <row r="863" spans="1:13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</row>
    <row r="864" spans="1:13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</row>
    <row r="865" spans="1:13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</row>
    <row r="866" spans="1:13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</row>
    <row r="867" spans="1:13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</row>
    <row r="868" spans="1:13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</row>
    <row r="869" spans="1:13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</row>
    <row r="870" spans="1:13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</row>
    <row r="871" spans="1:13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</row>
    <row r="872" spans="1:13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</row>
    <row r="873" spans="1:13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</row>
    <row r="874" spans="1:13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</row>
    <row r="875" spans="1:13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</row>
    <row r="876" spans="1:13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</row>
    <row r="877" spans="1:13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</row>
    <row r="878" spans="1:13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</row>
    <row r="879" spans="1:13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</row>
    <row r="880" spans="1:13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</row>
    <row r="881" spans="1:13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</row>
    <row r="882" spans="1:13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</row>
    <row r="883" spans="1:13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</row>
    <row r="884" spans="1:13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</row>
    <row r="885" spans="1:13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</row>
    <row r="886" spans="1:13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</row>
    <row r="887" spans="1:13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</row>
    <row r="888" spans="1:13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</row>
    <row r="889" spans="1:13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</row>
    <row r="890" spans="1:13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</row>
    <row r="891" spans="1:13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</row>
    <row r="892" spans="1:13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</row>
    <row r="893" spans="1:13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</row>
    <row r="894" spans="1:13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</row>
    <row r="895" spans="1:13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</row>
    <row r="896" spans="1:13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</row>
    <row r="897" spans="1:13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</row>
    <row r="898" spans="1:13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</row>
    <row r="899" spans="1:13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</row>
    <row r="900" spans="1:13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</row>
    <row r="901" spans="1:13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</row>
    <row r="902" spans="1:13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</row>
    <row r="903" spans="1:13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</row>
    <row r="904" spans="1:13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</row>
    <row r="905" spans="1:13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</row>
    <row r="906" spans="1:13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</row>
    <row r="907" spans="1:13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</row>
    <row r="908" spans="1:13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</row>
    <row r="909" spans="1:13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</row>
    <row r="910" spans="1:13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</row>
    <row r="911" spans="1:13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</row>
    <row r="912" spans="1:13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</row>
    <row r="913" spans="1:13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</row>
    <row r="914" spans="1:13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</row>
    <row r="915" spans="1:13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</row>
    <row r="916" spans="1:13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</row>
    <row r="917" spans="1:13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</row>
    <row r="918" spans="1:13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</row>
    <row r="919" spans="1:13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</row>
    <row r="920" spans="1:13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</row>
    <row r="921" spans="1:13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</row>
    <row r="922" spans="1:13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</row>
    <row r="923" spans="1:13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</row>
    <row r="924" spans="1:13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</row>
    <row r="925" spans="1:13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</row>
    <row r="926" spans="1:13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</row>
    <row r="927" spans="1:13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</row>
    <row r="928" spans="1:13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</row>
    <row r="929" spans="1:13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</row>
    <row r="930" spans="1:13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</row>
    <row r="931" spans="1:13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</row>
    <row r="932" spans="1:13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</row>
    <row r="933" spans="1:13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</row>
    <row r="934" spans="1:13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</row>
    <row r="935" spans="1:13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</row>
    <row r="936" spans="1:13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</row>
    <row r="937" spans="1:13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</row>
    <row r="938" spans="1:1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</row>
    <row r="939" spans="1:13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</row>
    <row r="940" spans="1:13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</row>
    <row r="941" spans="1:13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</row>
    <row r="942" spans="1:13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</row>
    <row r="943" spans="1:13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</row>
    <row r="944" spans="1:13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</row>
    <row r="945" spans="1:13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</row>
    <row r="946" spans="1:13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</row>
    <row r="947" spans="1:13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</row>
    <row r="948" spans="1:13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</row>
    <row r="949" spans="1:13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</row>
    <row r="950" spans="1:13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</row>
  </sheetData>
  <sortState xmlns:xlrd2="http://schemas.microsoft.com/office/spreadsheetml/2017/richdata2" ref="B9:DX106">
    <sortCondition descending="1" ref="D9:D106"/>
  </sortState>
  <mergeCells count="5">
    <mergeCell ref="F2:BM4"/>
    <mergeCell ref="BL6:BM6"/>
    <mergeCell ref="BL7:BM7"/>
    <mergeCell ref="F6:W6"/>
    <mergeCell ref="F7:W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2020-11-06T22:43:14Z</dcterms:modified>
</cp:coreProperties>
</file>