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autoCompressPictures="0"/>
  <bookViews>
    <workbookView xWindow="0" yWindow="0" windowWidth="25200" windowHeight="12020"/>
  </bookViews>
  <sheets>
    <sheet name="RANKLIST" sheetId="1" r:id="rId1"/>
  </sheets>
  <externalReferences>
    <externalReference r:id="rId2"/>
  </externalReferenc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A9" i="1" l="1"/>
  <c r="BO90" i="1"/>
  <c r="BQ11" i="1"/>
  <c r="BQ10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49" i="1"/>
  <c r="BQ50" i="1"/>
  <c r="BQ51" i="1"/>
  <c r="BQ52" i="1"/>
  <c r="BQ53" i="1"/>
  <c r="BQ54" i="1"/>
  <c r="BQ55" i="1"/>
  <c r="BQ56" i="1"/>
  <c r="BQ57" i="1"/>
  <c r="BQ58" i="1"/>
  <c r="BQ59" i="1"/>
  <c r="BQ60" i="1"/>
  <c r="BQ61" i="1"/>
  <c r="BQ62" i="1"/>
  <c r="BQ63" i="1"/>
  <c r="BQ64" i="1"/>
  <c r="BQ65" i="1"/>
  <c r="BQ66" i="1"/>
  <c r="BQ67" i="1"/>
  <c r="BQ68" i="1"/>
  <c r="BQ69" i="1"/>
  <c r="BQ70" i="1"/>
  <c r="BQ71" i="1"/>
  <c r="BQ82" i="1"/>
  <c r="BQ72" i="1"/>
  <c r="BQ73" i="1"/>
  <c r="BQ74" i="1"/>
  <c r="BQ75" i="1"/>
  <c r="BQ76" i="1"/>
  <c r="BQ77" i="1"/>
  <c r="BQ78" i="1"/>
  <c r="BQ79" i="1"/>
  <c r="BQ80" i="1"/>
  <c r="BQ81" i="1"/>
  <c r="BQ83" i="1"/>
  <c r="BQ84" i="1"/>
  <c r="BQ85" i="1"/>
  <c r="BQ86" i="1"/>
  <c r="BQ87" i="1"/>
  <c r="BQ88" i="1"/>
  <c r="BQ89" i="1"/>
  <c r="BQ90" i="1"/>
  <c r="BQ9" i="1"/>
  <c r="BO11" i="1"/>
  <c r="BO10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6" i="1"/>
  <c r="BO37" i="1"/>
  <c r="BO38" i="1"/>
  <c r="BO39" i="1"/>
  <c r="BO40" i="1"/>
  <c r="BO41" i="1"/>
  <c r="BO42" i="1"/>
  <c r="BO43" i="1"/>
  <c r="BO44" i="1"/>
  <c r="BO45" i="1"/>
  <c r="BO46" i="1"/>
  <c r="BO47" i="1"/>
  <c r="BO48" i="1"/>
  <c r="BO49" i="1"/>
  <c r="BO50" i="1"/>
  <c r="BO51" i="1"/>
  <c r="BO52" i="1"/>
  <c r="BO53" i="1"/>
  <c r="BO54" i="1"/>
  <c r="BO55" i="1"/>
  <c r="BO56" i="1"/>
  <c r="BO57" i="1"/>
  <c r="BO58" i="1"/>
  <c r="BO59" i="1"/>
  <c r="BO60" i="1"/>
  <c r="BO61" i="1"/>
  <c r="BO62" i="1"/>
  <c r="BO63" i="1"/>
  <c r="BO64" i="1"/>
  <c r="BO65" i="1"/>
  <c r="BO66" i="1"/>
  <c r="BO67" i="1"/>
  <c r="BO68" i="1"/>
  <c r="BO69" i="1"/>
  <c r="BO70" i="1"/>
  <c r="BO71" i="1"/>
  <c r="BO82" i="1"/>
  <c r="BO72" i="1"/>
  <c r="BO73" i="1"/>
  <c r="BO74" i="1"/>
  <c r="BO75" i="1"/>
  <c r="BO76" i="1"/>
  <c r="BO77" i="1"/>
  <c r="BO78" i="1"/>
  <c r="BO79" i="1"/>
  <c r="BO80" i="1"/>
  <c r="BO81" i="1"/>
  <c r="BO83" i="1"/>
  <c r="BO84" i="1"/>
  <c r="BO85" i="1"/>
  <c r="BO86" i="1"/>
  <c r="BO87" i="1"/>
  <c r="BO88" i="1"/>
  <c r="BO89" i="1"/>
  <c r="BO9" i="1"/>
  <c r="BM11" i="1"/>
  <c r="BM10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M71" i="1"/>
  <c r="BM82" i="1"/>
  <c r="BM72" i="1"/>
  <c r="BM73" i="1"/>
  <c r="BM74" i="1"/>
  <c r="BM75" i="1"/>
  <c r="BM76" i="1"/>
  <c r="BM77" i="1"/>
  <c r="BM78" i="1"/>
  <c r="BM79" i="1"/>
  <c r="BM80" i="1"/>
  <c r="BM81" i="1"/>
  <c r="BM83" i="1"/>
  <c r="BM84" i="1"/>
  <c r="BM85" i="1"/>
  <c r="BM86" i="1"/>
  <c r="BM87" i="1"/>
  <c r="BM88" i="1"/>
  <c r="BM89" i="1"/>
  <c r="BM90" i="1"/>
  <c r="BM9" i="1"/>
  <c r="BK11" i="1"/>
  <c r="BK10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5" i="1"/>
  <c r="BK46" i="1"/>
  <c r="BK47" i="1"/>
  <c r="BK48" i="1"/>
  <c r="BK49" i="1"/>
  <c r="BK50" i="1"/>
  <c r="BK51" i="1"/>
  <c r="BK52" i="1"/>
  <c r="BK53" i="1"/>
  <c r="BK54" i="1"/>
  <c r="BK55" i="1"/>
  <c r="BK56" i="1"/>
  <c r="BK57" i="1"/>
  <c r="BK58" i="1"/>
  <c r="BK59" i="1"/>
  <c r="BK60" i="1"/>
  <c r="BK61" i="1"/>
  <c r="BK62" i="1"/>
  <c r="BK63" i="1"/>
  <c r="BK64" i="1"/>
  <c r="BK65" i="1"/>
  <c r="BK66" i="1"/>
  <c r="BK67" i="1"/>
  <c r="BK68" i="1"/>
  <c r="BK69" i="1"/>
  <c r="BK70" i="1"/>
  <c r="BK71" i="1"/>
  <c r="BK82" i="1"/>
  <c r="BK72" i="1"/>
  <c r="BK73" i="1"/>
  <c r="BK74" i="1"/>
  <c r="BK75" i="1"/>
  <c r="BK76" i="1"/>
  <c r="BK77" i="1"/>
  <c r="BK78" i="1"/>
  <c r="BK79" i="1"/>
  <c r="BK80" i="1"/>
  <c r="BK81" i="1"/>
  <c r="BK83" i="1"/>
  <c r="BK84" i="1"/>
  <c r="BK85" i="1"/>
  <c r="BK86" i="1"/>
  <c r="BK87" i="1"/>
  <c r="BK88" i="1"/>
  <c r="BK89" i="1"/>
  <c r="BK90" i="1"/>
  <c r="BK9" i="1"/>
  <c r="BI11" i="1"/>
  <c r="BI10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55" i="1"/>
  <c r="BI56" i="1"/>
  <c r="BI57" i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I71" i="1"/>
  <c r="BI82" i="1"/>
  <c r="BI72" i="1"/>
  <c r="BI73" i="1"/>
  <c r="BI74" i="1"/>
  <c r="BI75" i="1"/>
  <c r="BI76" i="1"/>
  <c r="BI77" i="1"/>
  <c r="BI78" i="1"/>
  <c r="BI79" i="1"/>
  <c r="BI80" i="1"/>
  <c r="BI81" i="1"/>
  <c r="BI83" i="1"/>
  <c r="BI84" i="1"/>
  <c r="BI85" i="1"/>
  <c r="BI86" i="1"/>
  <c r="BI87" i="1"/>
  <c r="BI88" i="1"/>
  <c r="BI89" i="1"/>
  <c r="BI90" i="1"/>
  <c r="BI9" i="1"/>
  <c r="BG11" i="1"/>
  <c r="BG10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82" i="1"/>
  <c r="BG72" i="1"/>
  <c r="BG73" i="1"/>
  <c r="BG74" i="1"/>
  <c r="BG75" i="1"/>
  <c r="BG76" i="1"/>
  <c r="BG77" i="1"/>
  <c r="BG78" i="1"/>
  <c r="BG79" i="1"/>
  <c r="BG80" i="1"/>
  <c r="BG81" i="1"/>
  <c r="BG83" i="1"/>
  <c r="BG84" i="1"/>
  <c r="BG85" i="1"/>
  <c r="BG86" i="1"/>
  <c r="BG87" i="1"/>
  <c r="BG88" i="1"/>
  <c r="BG89" i="1"/>
  <c r="BG90" i="1"/>
  <c r="BG9" i="1"/>
  <c r="BE11" i="1"/>
  <c r="BE10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82" i="1"/>
  <c r="BE72" i="1"/>
  <c r="BE73" i="1"/>
  <c r="BE74" i="1"/>
  <c r="BE75" i="1"/>
  <c r="BE76" i="1"/>
  <c r="BE77" i="1"/>
  <c r="BE78" i="1"/>
  <c r="BE79" i="1"/>
  <c r="BE80" i="1"/>
  <c r="BE81" i="1"/>
  <c r="BE83" i="1"/>
  <c r="BE84" i="1"/>
  <c r="BE85" i="1"/>
  <c r="BE86" i="1"/>
  <c r="BE87" i="1"/>
  <c r="BE88" i="1"/>
  <c r="BE89" i="1"/>
  <c r="BE90" i="1"/>
  <c r="BE9" i="1"/>
  <c r="BC11" i="1"/>
  <c r="BC10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82" i="1"/>
  <c r="BC72" i="1"/>
  <c r="BC73" i="1"/>
  <c r="BC74" i="1"/>
  <c r="BC75" i="1"/>
  <c r="BC76" i="1"/>
  <c r="BC77" i="1"/>
  <c r="BC78" i="1"/>
  <c r="BC79" i="1"/>
  <c r="BC80" i="1"/>
  <c r="BC81" i="1"/>
  <c r="BC83" i="1"/>
  <c r="BC84" i="1"/>
  <c r="BC85" i="1"/>
  <c r="BC86" i="1"/>
  <c r="BC87" i="1"/>
  <c r="BC88" i="1"/>
  <c r="BC89" i="1"/>
  <c r="BC90" i="1"/>
  <c r="BC9" i="1"/>
  <c r="BA11" i="1"/>
  <c r="BA10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82" i="1"/>
  <c r="BA72" i="1"/>
  <c r="BA73" i="1"/>
  <c r="BA74" i="1"/>
  <c r="BA75" i="1"/>
  <c r="BA76" i="1"/>
  <c r="BA77" i="1"/>
  <c r="BA78" i="1"/>
  <c r="BA79" i="1"/>
  <c r="BA80" i="1"/>
  <c r="BA81" i="1"/>
  <c r="BA83" i="1"/>
  <c r="BA84" i="1"/>
  <c r="BA85" i="1"/>
  <c r="BA86" i="1"/>
  <c r="BA87" i="1"/>
  <c r="BA88" i="1"/>
  <c r="BA89" i="1"/>
  <c r="BA90" i="1"/>
  <c r="BA9" i="1"/>
  <c r="AY11" i="1"/>
  <c r="AY10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82" i="1"/>
  <c r="AY72" i="1"/>
  <c r="AY73" i="1"/>
  <c r="AY74" i="1"/>
  <c r="AY75" i="1"/>
  <c r="AY76" i="1"/>
  <c r="AY77" i="1"/>
  <c r="AY78" i="1"/>
  <c r="AY79" i="1"/>
  <c r="AY80" i="1"/>
  <c r="AY81" i="1"/>
  <c r="AY83" i="1"/>
  <c r="AY84" i="1"/>
  <c r="AY85" i="1"/>
  <c r="AY86" i="1"/>
  <c r="AY87" i="1"/>
  <c r="AY88" i="1"/>
  <c r="AY89" i="1"/>
  <c r="AY90" i="1"/>
  <c r="AY9" i="1"/>
  <c r="AW11" i="1"/>
  <c r="AW10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82" i="1"/>
  <c r="AW72" i="1"/>
  <c r="AW73" i="1"/>
  <c r="AW74" i="1"/>
  <c r="AW75" i="1"/>
  <c r="AW76" i="1"/>
  <c r="AW77" i="1"/>
  <c r="AW78" i="1"/>
  <c r="AW79" i="1"/>
  <c r="AW80" i="1"/>
  <c r="AW81" i="1"/>
  <c r="AW83" i="1"/>
  <c r="AW84" i="1"/>
  <c r="AW85" i="1"/>
  <c r="AW86" i="1"/>
  <c r="AW87" i="1"/>
  <c r="AW88" i="1"/>
  <c r="AW89" i="1"/>
  <c r="AW90" i="1"/>
  <c r="AW9" i="1"/>
  <c r="AU11" i="1"/>
  <c r="AU10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82" i="1"/>
  <c r="AU72" i="1"/>
  <c r="AU73" i="1"/>
  <c r="AU74" i="1"/>
  <c r="AU75" i="1"/>
  <c r="AU76" i="1"/>
  <c r="AU77" i="1"/>
  <c r="AU78" i="1"/>
  <c r="AU79" i="1"/>
  <c r="AU80" i="1"/>
  <c r="AU81" i="1"/>
  <c r="AU83" i="1"/>
  <c r="AU84" i="1"/>
  <c r="AU85" i="1"/>
  <c r="AU86" i="1"/>
  <c r="AU87" i="1"/>
  <c r="AU88" i="1"/>
  <c r="AU89" i="1"/>
  <c r="AU90" i="1"/>
  <c r="AU9" i="1"/>
  <c r="AS11" i="1"/>
  <c r="AS10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82" i="1"/>
  <c r="AS72" i="1"/>
  <c r="AS73" i="1"/>
  <c r="AS74" i="1"/>
  <c r="AS75" i="1"/>
  <c r="AS76" i="1"/>
  <c r="AS77" i="1"/>
  <c r="AS78" i="1"/>
  <c r="AS79" i="1"/>
  <c r="AS80" i="1"/>
  <c r="AS81" i="1"/>
  <c r="AS83" i="1"/>
  <c r="AS84" i="1"/>
  <c r="AS85" i="1"/>
  <c r="AS86" i="1"/>
  <c r="AS87" i="1"/>
  <c r="AS88" i="1"/>
  <c r="AS89" i="1"/>
  <c r="AS90" i="1"/>
  <c r="AS9" i="1"/>
  <c r="AQ11" i="1"/>
  <c r="AQ10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82" i="1"/>
  <c r="AQ72" i="1"/>
  <c r="AQ73" i="1"/>
  <c r="AQ74" i="1"/>
  <c r="AQ75" i="1"/>
  <c r="AQ76" i="1"/>
  <c r="AQ77" i="1"/>
  <c r="AQ78" i="1"/>
  <c r="AQ79" i="1"/>
  <c r="AQ80" i="1"/>
  <c r="AQ81" i="1"/>
  <c r="AQ83" i="1"/>
  <c r="AQ84" i="1"/>
  <c r="AQ85" i="1"/>
  <c r="AQ86" i="1"/>
  <c r="AQ87" i="1"/>
  <c r="AQ88" i="1"/>
  <c r="AQ89" i="1"/>
  <c r="AQ90" i="1"/>
  <c r="AQ9" i="1"/>
  <c r="AG90" i="1"/>
  <c r="AE89" i="1"/>
  <c r="AE90" i="1"/>
  <c r="W89" i="1"/>
  <c r="W90" i="1"/>
  <c r="K89" i="1"/>
  <c r="K90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82" i="1"/>
  <c r="G72" i="1"/>
  <c r="G73" i="1"/>
  <c r="G74" i="1"/>
  <c r="G75" i="1"/>
  <c r="G76" i="1"/>
  <c r="G77" i="1"/>
  <c r="G78" i="1"/>
  <c r="G79" i="1"/>
  <c r="G80" i="1"/>
  <c r="G81" i="1"/>
  <c r="G83" i="1"/>
  <c r="G84" i="1"/>
  <c r="G85" i="1"/>
  <c r="G86" i="1"/>
  <c r="G87" i="1"/>
  <c r="G88" i="1"/>
  <c r="G89" i="1"/>
  <c r="G90" i="1"/>
  <c r="Q90" i="1"/>
  <c r="AO11" i="1"/>
  <c r="AO10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82" i="1"/>
  <c r="AO72" i="1"/>
  <c r="AO73" i="1"/>
  <c r="AO74" i="1"/>
  <c r="AO75" i="1"/>
  <c r="AO76" i="1"/>
  <c r="AO77" i="1"/>
  <c r="AO78" i="1"/>
  <c r="AO79" i="1"/>
  <c r="AO80" i="1"/>
  <c r="AO81" i="1"/>
  <c r="AO83" i="1"/>
  <c r="AO84" i="1"/>
  <c r="AO85" i="1"/>
  <c r="AO86" i="1"/>
  <c r="AO87" i="1"/>
  <c r="AO88" i="1"/>
  <c r="AO89" i="1"/>
  <c r="AO90" i="1"/>
  <c r="AO9" i="1"/>
  <c r="AM11" i="1"/>
  <c r="AM10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82" i="1"/>
  <c r="AM72" i="1"/>
  <c r="AM73" i="1"/>
  <c r="AM74" i="1"/>
  <c r="AM75" i="1"/>
  <c r="AM76" i="1"/>
  <c r="AM77" i="1"/>
  <c r="AM78" i="1"/>
  <c r="AM79" i="1"/>
  <c r="AM80" i="1"/>
  <c r="AM81" i="1"/>
  <c r="AM83" i="1"/>
  <c r="AM84" i="1"/>
  <c r="AM85" i="1"/>
  <c r="AM86" i="1"/>
  <c r="AM87" i="1"/>
  <c r="AM88" i="1"/>
  <c r="AM89" i="1"/>
  <c r="AM90" i="1"/>
  <c r="AM9" i="1"/>
  <c r="AK11" i="1"/>
  <c r="AK10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82" i="1"/>
  <c r="AK72" i="1"/>
  <c r="AK73" i="1"/>
  <c r="AK74" i="1"/>
  <c r="AK75" i="1"/>
  <c r="AK76" i="1"/>
  <c r="AK77" i="1"/>
  <c r="AK78" i="1"/>
  <c r="AK79" i="1"/>
  <c r="AK80" i="1"/>
  <c r="AK81" i="1"/>
  <c r="AK83" i="1"/>
  <c r="AK84" i="1"/>
  <c r="AK85" i="1"/>
  <c r="AK86" i="1"/>
  <c r="AK87" i="1"/>
  <c r="AK88" i="1"/>
  <c r="AK89" i="1"/>
  <c r="AK90" i="1"/>
  <c r="AK9" i="1"/>
  <c r="AI11" i="1"/>
  <c r="AI10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82" i="1"/>
  <c r="AI72" i="1"/>
  <c r="AI73" i="1"/>
  <c r="AI74" i="1"/>
  <c r="AI75" i="1"/>
  <c r="AI76" i="1"/>
  <c r="AI77" i="1"/>
  <c r="AI78" i="1"/>
  <c r="AI79" i="1"/>
  <c r="AI80" i="1"/>
  <c r="AI81" i="1"/>
  <c r="AI83" i="1"/>
  <c r="AI84" i="1"/>
  <c r="AI85" i="1"/>
  <c r="AI86" i="1"/>
  <c r="AI87" i="1"/>
  <c r="AI88" i="1"/>
  <c r="AI89" i="1"/>
  <c r="AI90" i="1"/>
  <c r="AI9" i="1"/>
  <c r="AG11" i="1"/>
  <c r="AG10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82" i="1"/>
  <c r="AG72" i="1"/>
  <c r="AG73" i="1"/>
  <c r="AG74" i="1"/>
  <c r="AG75" i="1"/>
  <c r="AG76" i="1"/>
  <c r="AG77" i="1"/>
  <c r="AG78" i="1"/>
  <c r="AG79" i="1"/>
  <c r="AG80" i="1"/>
  <c r="AG81" i="1"/>
  <c r="AG83" i="1"/>
  <c r="AG84" i="1"/>
  <c r="AG85" i="1"/>
  <c r="AG86" i="1"/>
  <c r="AG87" i="1"/>
  <c r="AG88" i="1"/>
  <c r="AG89" i="1"/>
  <c r="AG9" i="1"/>
  <c r="AE11" i="1"/>
  <c r="AE10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82" i="1"/>
  <c r="AE72" i="1"/>
  <c r="AE73" i="1"/>
  <c r="AE74" i="1"/>
  <c r="AE75" i="1"/>
  <c r="AE76" i="1"/>
  <c r="AE77" i="1"/>
  <c r="AE78" i="1"/>
  <c r="AE79" i="1"/>
  <c r="AE80" i="1"/>
  <c r="AE81" i="1"/>
  <c r="AE83" i="1"/>
  <c r="AE84" i="1"/>
  <c r="AE85" i="1"/>
  <c r="AE86" i="1"/>
  <c r="AE87" i="1"/>
  <c r="AE88" i="1"/>
  <c r="AE9" i="1"/>
  <c r="AC11" i="1"/>
  <c r="AC10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82" i="1"/>
  <c r="AC72" i="1"/>
  <c r="AC73" i="1"/>
  <c r="AC74" i="1"/>
  <c r="AC75" i="1"/>
  <c r="AC76" i="1"/>
  <c r="AC77" i="1"/>
  <c r="AC78" i="1"/>
  <c r="AC79" i="1"/>
  <c r="AC80" i="1"/>
  <c r="AC81" i="1"/>
  <c r="AC83" i="1"/>
  <c r="AC84" i="1"/>
  <c r="AC85" i="1"/>
  <c r="AC86" i="1"/>
  <c r="AC87" i="1"/>
  <c r="AC88" i="1"/>
  <c r="AC89" i="1"/>
  <c r="AC90" i="1"/>
  <c r="AC9" i="1"/>
  <c r="AA11" i="1"/>
  <c r="AA10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82" i="1"/>
  <c r="AA72" i="1"/>
  <c r="AA73" i="1"/>
  <c r="AA74" i="1"/>
  <c r="AA75" i="1"/>
  <c r="AA76" i="1"/>
  <c r="AA77" i="1"/>
  <c r="AA78" i="1"/>
  <c r="AA79" i="1"/>
  <c r="AA80" i="1"/>
  <c r="AA81" i="1"/>
  <c r="AA83" i="1"/>
  <c r="AA84" i="1"/>
  <c r="AA85" i="1"/>
  <c r="AA86" i="1"/>
  <c r="AA87" i="1"/>
  <c r="AA88" i="1"/>
  <c r="AA89" i="1"/>
  <c r="AA90" i="1"/>
  <c r="AA9" i="1"/>
  <c r="Y11" i="1"/>
  <c r="Y10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82" i="1"/>
  <c r="Y72" i="1"/>
  <c r="Y73" i="1"/>
  <c r="Y74" i="1"/>
  <c r="Y75" i="1"/>
  <c r="Y76" i="1"/>
  <c r="Y77" i="1"/>
  <c r="Y78" i="1"/>
  <c r="Y79" i="1"/>
  <c r="Y80" i="1"/>
  <c r="Y81" i="1"/>
  <c r="Y83" i="1"/>
  <c r="Y84" i="1"/>
  <c r="Y85" i="1"/>
  <c r="Y86" i="1"/>
  <c r="Y87" i="1"/>
  <c r="Y88" i="1"/>
  <c r="Y89" i="1"/>
  <c r="Y90" i="1"/>
  <c r="Y9" i="1"/>
  <c r="W11" i="1"/>
  <c r="W10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82" i="1"/>
  <c r="W72" i="1"/>
  <c r="W73" i="1"/>
  <c r="W74" i="1"/>
  <c r="W75" i="1"/>
  <c r="W76" i="1"/>
  <c r="W77" i="1"/>
  <c r="W78" i="1"/>
  <c r="W79" i="1"/>
  <c r="W80" i="1"/>
  <c r="W81" i="1"/>
  <c r="W83" i="1"/>
  <c r="W84" i="1"/>
  <c r="W85" i="1"/>
  <c r="W86" i="1"/>
  <c r="W87" i="1"/>
  <c r="W88" i="1"/>
  <c r="W9" i="1"/>
  <c r="U11" i="1"/>
  <c r="U10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82" i="1"/>
  <c r="U72" i="1"/>
  <c r="U73" i="1"/>
  <c r="U74" i="1"/>
  <c r="U75" i="1"/>
  <c r="U76" i="1"/>
  <c r="U77" i="1"/>
  <c r="U78" i="1"/>
  <c r="U79" i="1"/>
  <c r="U80" i="1"/>
  <c r="U81" i="1"/>
  <c r="U83" i="1"/>
  <c r="U84" i="1"/>
  <c r="U85" i="1"/>
  <c r="U86" i="1"/>
  <c r="U87" i="1"/>
  <c r="U88" i="1"/>
  <c r="U89" i="1"/>
  <c r="U90" i="1"/>
  <c r="U9" i="1"/>
  <c r="S11" i="1"/>
  <c r="S10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82" i="1"/>
  <c r="S72" i="1"/>
  <c r="S73" i="1"/>
  <c r="S74" i="1"/>
  <c r="S75" i="1"/>
  <c r="S76" i="1"/>
  <c r="S77" i="1"/>
  <c r="S78" i="1"/>
  <c r="S79" i="1"/>
  <c r="S80" i="1"/>
  <c r="S81" i="1"/>
  <c r="S83" i="1"/>
  <c r="S84" i="1"/>
  <c r="S85" i="1"/>
  <c r="S86" i="1"/>
  <c r="S87" i="1"/>
  <c r="S88" i="1"/>
  <c r="S89" i="1"/>
  <c r="S90" i="1"/>
  <c r="S9" i="1"/>
  <c r="Q11" i="1"/>
  <c r="Q10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82" i="1"/>
  <c r="Q72" i="1"/>
  <c r="Q73" i="1"/>
  <c r="Q74" i="1"/>
  <c r="Q75" i="1"/>
  <c r="Q76" i="1"/>
  <c r="Q77" i="1"/>
  <c r="Q78" i="1"/>
  <c r="Q79" i="1"/>
  <c r="Q80" i="1"/>
  <c r="Q81" i="1"/>
  <c r="Q83" i="1"/>
  <c r="Q84" i="1"/>
  <c r="Q85" i="1"/>
  <c r="Q86" i="1"/>
  <c r="Q87" i="1"/>
  <c r="Q88" i="1"/>
  <c r="Q89" i="1"/>
  <c r="Q9" i="1"/>
  <c r="O11" i="1"/>
  <c r="O10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82" i="1"/>
  <c r="O72" i="1"/>
  <c r="O73" i="1"/>
  <c r="O74" i="1"/>
  <c r="O75" i="1"/>
  <c r="O76" i="1"/>
  <c r="O77" i="1"/>
  <c r="O78" i="1"/>
  <c r="O79" i="1"/>
  <c r="O80" i="1"/>
  <c r="O81" i="1"/>
  <c r="O83" i="1"/>
  <c r="O84" i="1"/>
  <c r="O85" i="1"/>
  <c r="O86" i="1"/>
  <c r="O87" i="1"/>
  <c r="O88" i="1"/>
  <c r="O89" i="1"/>
  <c r="O90" i="1"/>
  <c r="O9" i="1"/>
  <c r="M11" i="1"/>
  <c r="M10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82" i="1"/>
  <c r="M72" i="1"/>
  <c r="M73" i="1"/>
  <c r="M74" i="1"/>
  <c r="M75" i="1"/>
  <c r="M76" i="1"/>
  <c r="M77" i="1"/>
  <c r="M78" i="1"/>
  <c r="M79" i="1"/>
  <c r="M80" i="1"/>
  <c r="M81" i="1"/>
  <c r="M83" i="1"/>
  <c r="M84" i="1"/>
  <c r="M85" i="1"/>
  <c r="M86" i="1"/>
  <c r="M87" i="1"/>
  <c r="M88" i="1"/>
  <c r="M89" i="1"/>
  <c r="M90" i="1"/>
  <c r="M9" i="1"/>
  <c r="K11" i="1"/>
  <c r="K10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82" i="1"/>
  <c r="K72" i="1"/>
  <c r="K73" i="1"/>
  <c r="K74" i="1"/>
  <c r="K75" i="1"/>
  <c r="K76" i="1"/>
  <c r="K77" i="1"/>
  <c r="K78" i="1"/>
  <c r="K79" i="1"/>
  <c r="K80" i="1"/>
  <c r="K81" i="1"/>
  <c r="K83" i="1"/>
  <c r="K84" i="1"/>
  <c r="K85" i="1"/>
  <c r="K86" i="1"/>
  <c r="K87" i="1"/>
  <c r="K88" i="1"/>
  <c r="K9" i="1"/>
  <c r="I11" i="1"/>
  <c r="I10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82" i="1"/>
  <c r="I72" i="1"/>
  <c r="I73" i="1"/>
  <c r="I74" i="1"/>
  <c r="I75" i="1"/>
  <c r="I76" i="1"/>
  <c r="I77" i="1"/>
  <c r="I78" i="1"/>
  <c r="I79" i="1"/>
  <c r="I80" i="1"/>
  <c r="I81" i="1"/>
  <c r="I83" i="1"/>
  <c r="I84" i="1"/>
  <c r="I85" i="1"/>
  <c r="I86" i="1"/>
  <c r="I87" i="1"/>
  <c r="I88" i="1"/>
  <c r="I89" i="1"/>
  <c r="I90" i="1"/>
  <c r="I9" i="1"/>
  <c r="G11" i="1"/>
  <c r="G10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9" i="1"/>
  <c r="CW85" i="1"/>
  <c r="CV85" i="1"/>
  <c r="CU85" i="1"/>
  <c r="CT85" i="1"/>
  <c r="CS85" i="1"/>
  <c r="CR85" i="1"/>
  <c r="CQ85" i="1"/>
  <c r="CP85" i="1"/>
  <c r="CO85" i="1"/>
  <c r="CN85" i="1"/>
  <c r="CM85" i="1"/>
  <c r="CL85" i="1"/>
  <c r="CK85" i="1"/>
  <c r="CJ85" i="1"/>
  <c r="CI85" i="1"/>
  <c r="CH85" i="1"/>
  <c r="CG85" i="1"/>
  <c r="CF85" i="1"/>
  <c r="CE85" i="1"/>
  <c r="CD85" i="1"/>
  <c r="CC85" i="1"/>
  <c r="CB85" i="1"/>
  <c r="CA85" i="1"/>
  <c r="BZ85" i="1"/>
  <c r="BY85" i="1"/>
  <c r="BX85" i="1"/>
  <c r="BW85" i="1"/>
  <c r="BV85" i="1"/>
  <c r="BU85" i="1"/>
  <c r="BT85" i="1"/>
  <c r="BS85" i="1"/>
  <c r="CX85" i="1"/>
  <c r="BT62" i="1"/>
  <c r="CX65" i="1"/>
  <c r="CW65" i="1"/>
  <c r="CV65" i="1"/>
  <c r="CU65" i="1"/>
  <c r="CT65" i="1"/>
  <c r="CS65" i="1"/>
  <c r="CR65" i="1"/>
  <c r="CQ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CW63" i="1"/>
  <c r="CV63" i="1"/>
  <c r="CU63" i="1"/>
  <c r="CT63" i="1"/>
  <c r="CS63" i="1"/>
  <c r="CR63" i="1"/>
  <c r="CQ63" i="1"/>
  <c r="CP63" i="1"/>
  <c r="CO63" i="1"/>
  <c r="CN63" i="1"/>
  <c r="CM63" i="1"/>
  <c r="CL63" i="1"/>
  <c r="CK63" i="1"/>
  <c r="CJ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CX63" i="1"/>
  <c r="EF85" i="1"/>
  <c r="ED85" i="1"/>
  <c r="DE85" i="1"/>
  <c r="DM85" i="1"/>
  <c r="EC85" i="1"/>
  <c r="DB85" i="1"/>
  <c r="DJ85" i="1"/>
  <c r="DV85" i="1"/>
  <c r="DC85" i="1"/>
  <c r="DG85" i="1"/>
  <c r="DK85" i="1"/>
  <c r="DO85" i="1"/>
  <c r="DS85" i="1"/>
  <c r="DW85" i="1"/>
  <c r="EA85" i="1"/>
  <c r="EE85" i="1"/>
  <c r="DA85" i="1"/>
  <c r="DI85" i="1"/>
  <c r="DQ85" i="1"/>
  <c r="DU85" i="1"/>
  <c r="DY85" i="1"/>
  <c r="DF85" i="1"/>
  <c r="DN85" i="1"/>
  <c r="DR85" i="1"/>
  <c r="DZ85" i="1"/>
  <c r="CY85" i="1"/>
  <c r="DD85" i="1"/>
  <c r="DH85" i="1"/>
  <c r="DL85" i="1"/>
  <c r="DP85" i="1"/>
  <c r="DT85" i="1"/>
  <c r="DX85" i="1"/>
  <c r="EB85" i="1"/>
  <c r="EE63" i="1"/>
  <c r="EF65" i="1"/>
  <c r="EA65" i="1"/>
  <c r="DB65" i="1"/>
  <c r="DF65" i="1"/>
  <c r="DJ65" i="1"/>
  <c r="DN65" i="1"/>
  <c r="DR65" i="1"/>
  <c r="DV65" i="1"/>
  <c r="DZ65" i="1"/>
  <c r="ED65" i="1"/>
  <c r="EE65" i="1"/>
  <c r="CY63" i="1"/>
  <c r="DD63" i="1"/>
  <c r="DH63" i="1"/>
  <c r="DL63" i="1"/>
  <c r="DP63" i="1"/>
  <c r="DT63" i="1"/>
  <c r="DX63" i="1"/>
  <c r="EB63" i="1"/>
  <c r="EF63" i="1"/>
  <c r="DA65" i="1"/>
  <c r="DE65" i="1"/>
  <c r="DI65" i="1"/>
  <c r="DM65" i="1"/>
  <c r="DQ65" i="1"/>
  <c r="DU65" i="1"/>
  <c r="DY65" i="1"/>
  <c r="EC65" i="1"/>
  <c r="DA63" i="1"/>
  <c r="DE63" i="1"/>
  <c r="DI63" i="1"/>
  <c r="DM63" i="1"/>
  <c r="DQ63" i="1"/>
  <c r="DU63" i="1"/>
  <c r="DY63" i="1"/>
  <c r="EC63" i="1"/>
  <c r="DB63" i="1"/>
  <c r="DF63" i="1"/>
  <c r="DJ63" i="1"/>
  <c r="DN63" i="1"/>
  <c r="DR63" i="1"/>
  <c r="DV63" i="1"/>
  <c r="DZ63" i="1"/>
  <c r="ED63" i="1"/>
  <c r="DC65" i="1"/>
  <c r="DG65" i="1"/>
  <c r="DK65" i="1"/>
  <c r="DO65" i="1"/>
  <c r="DS65" i="1"/>
  <c r="DW65" i="1"/>
  <c r="DC63" i="1"/>
  <c r="DG63" i="1"/>
  <c r="DK63" i="1"/>
  <c r="DO63" i="1"/>
  <c r="DS63" i="1"/>
  <c r="DW63" i="1"/>
  <c r="EA63" i="1"/>
  <c r="CY65" i="1"/>
  <c r="DD65" i="1"/>
  <c r="DH65" i="1"/>
  <c r="DL65" i="1"/>
  <c r="DP65" i="1"/>
  <c r="DT65" i="1"/>
  <c r="DX65" i="1"/>
  <c r="EB65" i="1"/>
  <c r="CW42" i="1"/>
  <c r="CV42" i="1"/>
  <c r="CU42" i="1"/>
  <c r="CT42" i="1"/>
  <c r="CS42" i="1"/>
  <c r="CR42" i="1"/>
  <c r="CQ42" i="1"/>
  <c r="CP42" i="1"/>
  <c r="CO42" i="1"/>
  <c r="CN42" i="1"/>
  <c r="CM42" i="1"/>
  <c r="CC42" i="1"/>
  <c r="CB42" i="1"/>
  <c r="CA42" i="1"/>
  <c r="BZ42" i="1"/>
  <c r="BY42" i="1"/>
  <c r="BX42" i="1"/>
  <c r="BW42" i="1"/>
  <c r="BV42" i="1"/>
  <c r="BU42" i="1"/>
  <c r="BT42" i="1"/>
  <c r="BS42" i="1"/>
  <c r="CX42" i="1"/>
  <c r="CL42" i="1"/>
  <c r="CK42" i="1"/>
  <c r="CJ42" i="1"/>
  <c r="CI42" i="1"/>
  <c r="CH42" i="1"/>
  <c r="CG42" i="1"/>
  <c r="CF42" i="1"/>
  <c r="CE42" i="1"/>
  <c r="CD42" i="1"/>
  <c r="CW33" i="1"/>
  <c r="CV33" i="1"/>
  <c r="CU33" i="1"/>
  <c r="CT33" i="1"/>
  <c r="CS33" i="1"/>
  <c r="CR33" i="1"/>
  <c r="CQ33" i="1"/>
  <c r="CP33" i="1"/>
  <c r="CO33" i="1"/>
  <c r="CN33" i="1"/>
  <c r="CM33" i="1"/>
  <c r="CJ33" i="1"/>
  <c r="CC33" i="1"/>
  <c r="CB33" i="1"/>
  <c r="CA33" i="1"/>
  <c r="BZ33" i="1"/>
  <c r="BY33" i="1"/>
  <c r="BX33" i="1"/>
  <c r="BW33" i="1"/>
  <c r="BV33" i="1"/>
  <c r="BU33" i="1"/>
  <c r="BT33" i="1"/>
  <c r="BS33" i="1"/>
  <c r="CX33" i="1"/>
  <c r="CL33" i="1"/>
  <c r="CK33" i="1"/>
  <c r="CI33" i="1"/>
  <c r="CH33" i="1"/>
  <c r="CG33" i="1"/>
  <c r="CF33" i="1"/>
  <c r="CE33" i="1"/>
  <c r="CD33" i="1"/>
  <c r="CW36" i="1"/>
  <c r="CV36" i="1"/>
  <c r="CU36" i="1"/>
  <c r="CT36" i="1"/>
  <c r="CS36" i="1"/>
  <c r="CR36" i="1"/>
  <c r="CQ36" i="1"/>
  <c r="CP36" i="1"/>
  <c r="CO36" i="1"/>
  <c r="CN36" i="1"/>
  <c r="CM36" i="1"/>
  <c r="CC36" i="1"/>
  <c r="CB36" i="1"/>
  <c r="CA36" i="1"/>
  <c r="BZ36" i="1"/>
  <c r="BY36" i="1"/>
  <c r="BX36" i="1"/>
  <c r="BW36" i="1"/>
  <c r="BV36" i="1"/>
  <c r="BU36" i="1"/>
  <c r="BT36" i="1"/>
  <c r="BS36" i="1"/>
  <c r="CX36" i="1"/>
  <c r="CL36" i="1"/>
  <c r="CK36" i="1"/>
  <c r="CJ36" i="1"/>
  <c r="CI36" i="1"/>
  <c r="CH36" i="1"/>
  <c r="CG36" i="1"/>
  <c r="CF36" i="1"/>
  <c r="CE36" i="1"/>
  <c r="CD36" i="1"/>
  <c r="DY36" i="1"/>
  <c r="DT33" i="1"/>
  <c r="DA36" i="1"/>
  <c r="DI36" i="1"/>
  <c r="DQ36" i="1"/>
  <c r="DL33" i="1"/>
  <c r="EB33" i="1"/>
  <c r="EF42" i="1"/>
  <c r="EE42" i="1"/>
  <c r="EA42" i="1"/>
  <c r="DW42" i="1"/>
  <c r="DS42" i="1"/>
  <c r="DO42" i="1"/>
  <c r="DK42" i="1"/>
  <c r="DG42" i="1"/>
  <c r="DC42" i="1"/>
  <c r="ED42" i="1"/>
  <c r="DZ42" i="1"/>
  <c r="DV42" i="1"/>
  <c r="DR42" i="1"/>
  <c r="DN42" i="1"/>
  <c r="DJ42" i="1"/>
  <c r="DF42" i="1"/>
  <c r="DB42" i="1"/>
  <c r="EC42" i="1"/>
  <c r="DY42" i="1"/>
  <c r="DU42" i="1"/>
  <c r="DQ42" i="1"/>
  <c r="DM42" i="1"/>
  <c r="DI42" i="1"/>
  <c r="DE42" i="1"/>
  <c r="DA42" i="1"/>
  <c r="CY42" i="1"/>
  <c r="DP42" i="1"/>
  <c r="EE36" i="1"/>
  <c r="EA36" i="1"/>
  <c r="DW36" i="1"/>
  <c r="DS36" i="1"/>
  <c r="DO36" i="1"/>
  <c r="DK36" i="1"/>
  <c r="DG36" i="1"/>
  <c r="DC36" i="1"/>
  <c r="ED36" i="1"/>
  <c r="DZ36" i="1"/>
  <c r="DV36" i="1"/>
  <c r="DR36" i="1"/>
  <c r="DN36" i="1"/>
  <c r="DJ36" i="1"/>
  <c r="DF36" i="1"/>
  <c r="DB36" i="1"/>
  <c r="DD36" i="1"/>
  <c r="DL36" i="1"/>
  <c r="DT36" i="1"/>
  <c r="EB36" i="1"/>
  <c r="CY33" i="1"/>
  <c r="DP33" i="1"/>
  <c r="EF33" i="1"/>
  <c r="DD42" i="1"/>
  <c r="DT42" i="1"/>
  <c r="DE36" i="1"/>
  <c r="DM36" i="1"/>
  <c r="DU36" i="1"/>
  <c r="EC36" i="1"/>
  <c r="DD33" i="1"/>
  <c r="DH42" i="1"/>
  <c r="DX42" i="1"/>
  <c r="CY36" i="1"/>
  <c r="DH36" i="1"/>
  <c r="DP36" i="1"/>
  <c r="DX36" i="1"/>
  <c r="EF36" i="1"/>
  <c r="EE33" i="1"/>
  <c r="EA33" i="1"/>
  <c r="DW33" i="1"/>
  <c r="DS33" i="1"/>
  <c r="DO33" i="1"/>
  <c r="DK33" i="1"/>
  <c r="DG33" i="1"/>
  <c r="DC33" i="1"/>
  <c r="ED33" i="1"/>
  <c r="DZ33" i="1"/>
  <c r="DV33" i="1"/>
  <c r="DR33" i="1"/>
  <c r="DN33" i="1"/>
  <c r="DJ33" i="1"/>
  <c r="DF33" i="1"/>
  <c r="DB33" i="1"/>
  <c r="EC33" i="1"/>
  <c r="DY33" i="1"/>
  <c r="DU33" i="1"/>
  <c r="DQ33" i="1"/>
  <c r="DM33" i="1"/>
  <c r="DI33" i="1"/>
  <c r="DE33" i="1"/>
  <c r="DA33" i="1"/>
  <c r="DH33" i="1"/>
  <c r="DX33" i="1"/>
  <c r="DL42" i="1"/>
  <c r="EB42" i="1"/>
  <c r="CC17" i="1"/>
  <c r="BZ17" i="1"/>
  <c r="BY17" i="1"/>
  <c r="CW17" i="1"/>
  <c r="CV17" i="1"/>
  <c r="CU17" i="1"/>
  <c r="CT17" i="1"/>
  <c r="CS17" i="1"/>
  <c r="CR17" i="1"/>
  <c r="CQ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B17" i="1"/>
  <c r="CA17" i="1"/>
  <c r="BX17" i="1"/>
  <c r="BW17" i="1"/>
  <c r="BV17" i="1"/>
  <c r="BU17" i="1"/>
  <c r="BT17" i="1"/>
  <c r="BS17" i="1"/>
  <c r="CX17" i="1"/>
  <c r="DO17" i="1"/>
  <c r="EF17" i="1"/>
  <c r="EA17" i="1"/>
  <c r="DC17" i="1"/>
  <c r="DK17" i="1"/>
  <c r="DA17" i="1"/>
  <c r="DE17" i="1"/>
  <c r="DI17" i="1"/>
  <c r="DM17" i="1"/>
  <c r="DQ17" i="1"/>
  <c r="DU17" i="1"/>
  <c r="DY17" i="1"/>
  <c r="EC17" i="1"/>
  <c r="DB17" i="1"/>
  <c r="DF17" i="1"/>
  <c r="DJ17" i="1"/>
  <c r="DN17" i="1"/>
  <c r="DR17" i="1"/>
  <c r="DV17" i="1"/>
  <c r="DZ17" i="1"/>
  <c r="ED17" i="1"/>
  <c r="EE17" i="1"/>
  <c r="DG17" i="1"/>
  <c r="DS17" i="1"/>
  <c r="DW17" i="1"/>
  <c r="CY17" i="1"/>
  <c r="DD17" i="1"/>
  <c r="DH17" i="1"/>
  <c r="DL17" i="1"/>
  <c r="DP17" i="1"/>
  <c r="DT17" i="1"/>
  <c r="DX17" i="1"/>
  <c r="EB17" i="1"/>
  <c r="CX59" i="1"/>
  <c r="CW59" i="1"/>
  <c r="CV59" i="1"/>
  <c r="CU59" i="1"/>
  <c r="CT59" i="1"/>
  <c r="CS59" i="1"/>
  <c r="CR59" i="1"/>
  <c r="CQ59" i="1"/>
  <c r="CP59" i="1"/>
  <c r="CO59" i="1"/>
  <c r="CN59" i="1"/>
  <c r="CM59" i="1"/>
  <c r="CL59" i="1"/>
  <c r="CK59" i="1"/>
  <c r="CJ59" i="1"/>
  <c r="CI59" i="1"/>
  <c r="CH59" i="1"/>
  <c r="CG59" i="1"/>
  <c r="CF59" i="1"/>
  <c r="CE59" i="1"/>
  <c r="CD59" i="1"/>
  <c r="CC59" i="1"/>
  <c r="CB59" i="1"/>
  <c r="CA59" i="1"/>
  <c r="BZ59" i="1"/>
  <c r="BY59" i="1"/>
  <c r="BW59" i="1"/>
  <c r="BV59" i="1"/>
  <c r="BU59" i="1"/>
  <c r="BT59" i="1"/>
  <c r="BS59" i="1"/>
  <c r="BX59" i="1"/>
  <c r="EF59" i="1"/>
  <c r="ED59" i="1"/>
  <c r="DC59" i="1"/>
  <c r="DK59" i="1"/>
  <c r="EA59" i="1"/>
  <c r="CY59" i="1"/>
  <c r="DH59" i="1"/>
  <c r="DP59" i="1"/>
  <c r="EB59" i="1"/>
  <c r="DA59" i="1"/>
  <c r="DE59" i="1"/>
  <c r="DI59" i="1"/>
  <c r="DM59" i="1"/>
  <c r="DQ59" i="1"/>
  <c r="DU59" i="1"/>
  <c r="DY59" i="1"/>
  <c r="EC59" i="1"/>
  <c r="DG59" i="1"/>
  <c r="DO59" i="1"/>
  <c r="DW59" i="1"/>
  <c r="DD59" i="1"/>
  <c r="DL59" i="1"/>
  <c r="DT59" i="1"/>
  <c r="DX59" i="1"/>
  <c r="DB59" i="1"/>
  <c r="DF59" i="1"/>
  <c r="DJ59" i="1"/>
  <c r="DN59" i="1"/>
  <c r="DR59" i="1"/>
  <c r="DV59" i="1"/>
  <c r="DZ59" i="1"/>
  <c r="DS59" i="1"/>
  <c r="EE59" i="1"/>
  <c r="BW29" i="1"/>
  <c r="BV29" i="1"/>
  <c r="BU29" i="1"/>
  <c r="BT29" i="1"/>
  <c r="BS29" i="1"/>
  <c r="BW46" i="1"/>
  <c r="BV46" i="1"/>
  <c r="BU46" i="1"/>
  <c r="BT46" i="1"/>
  <c r="BS46" i="1"/>
  <c r="BW51" i="1"/>
  <c r="BV51" i="1"/>
  <c r="BS51" i="1"/>
  <c r="BW31" i="1"/>
  <c r="BV31" i="1"/>
  <c r="BU31" i="1"/>
  <c r="BT31" i="1"/>
  <c r="BS31" i="1"/>
  <c r="BW25" i="1"/>
  <c r="BV25" i="1"/>
  <c r="BU25" i="1"/>
  <c r="BT25" i="1"/>
  <c r="BS25" i="1"/>
  <c r="BW44" i="1"/>
  <c r="BV44" i="1"/>
  <c r="BU44" i="1"/>
  <c r="BT44" i="1"/>
  <c r="BS44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CX46" i="1"/>
  <c r="CW46" i="1"/>
  <c r="CV46" i="1"/>
  <c r="CU46" i="1"/>
  <c r="CT46" i="1"/>
  <c r="CS46" i="1"/>
  <c r="CR46" i="1"/>
  <c r="CQ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CX51" i="1"/>
  <c r="CW51" i="1"/>
  <c r="CV51" i="1"/>
  <c r="CU51" i="1"/>
  <c r="CT51" i="1"/>
  <c r="CS51" i="1"/>
  <c r="CR51" i="1"/>
  <c r="CQ51" i="1"/>
  <c r="CP51" i="1"/>
  <c r="CO51" i="1"/>
  <c r="CN51" i="1"/>
  <c r="CM51" i="1"/>
  <c r="CL51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U51" i="1"/>
  <c r="BT5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CX25" i="1"/>
  <c r="CW25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DS51" i="1"/>
  <c r="ED51" i="1"/>
  <c r="DK51" i="1"/>
  <c r="DW51" i="1"/>
  <c r="DG51" i="1"/>
  <c r="EA51" i="1"/>
  <c r="DX44" i="1"/>
  <c r="DD44" i="1"/>
  <c r="DH44" i="1"/>
  <c r="DQ25" i="1"/>
  <c r="DX46" i="1"/>
  <c r="DQ29" i="1"/>
  <c r="EF44" i="1"/>
  <c r="DT44" i="1"/>
  <c r="EF25" i="1"/>
  <c r="EB46" i="1"/>
  <c r="EF29" i="1"/>
  <c r="DA25" i="1"/>
  <c r="DD46" i="1"/>
  <c r="DI25" i="1"/>
  <c r="DM25" i="1"/>
  <c r="DT46" i="1"/>
  <c r="DY25" i="1"/>
  <c r="DA29" i="1"/>
  <c r="EC25" i="1"/>
  <c r="DH46" i="1"/>
  <c r="DC51" i="1"/>
  <c r="EA31" i="1"/>
  <c r="DS31" i="1"/>
  <c r="DK31" i="1"/>
  <c r="DC31" i="1"/>
  <c r="EE31" i="1"/>
  <c r="DW31" i="1"/>
  <c r="DO31" i="1"/>
  <c r="DG31" i="1"/>
  <c r="DJ31" i="1"/>
  <c r="DZ31" i="1"/>
  <c r="DN31" i="1"/>
  <c r="ED31" i="1"/>
  <c r="ED29" i="1"/>
  <c r="DZ29" i="1"/>
  <c r="DV29" i="1"/>
  <c r="DR29" i="1"/>
  <c r="DN29" i="1"/>
  <c r="DJ29" i="1"/>
  <c r="DF29" i="1"/>
  <c r="DB29" i="1"/>
  <c r="DE29" i="1"/>
  <c r="DU29" i="1"/>
  <c r="EE44" i="1"/>
  <c r="EA44" i="1"/>
  <c r="DW44" i="1"/>
  <c r="DS44" i="1"/>
  <c r="DO44" i="1"/>
  <c r="DK44" i="1"/>
  <c r="DG44" i="1"/>
  <c r="DC44" i="1"/>
  <c r="EC44" i="1"/>
  <c r="DQ44" i="1"/>
  <c r="DE44" i="1"/>
  <c r="ED44" i="1"/>
  <c r="DZ44" i="1"/>
  <c r="DV44" i="1"/>
  <c r="DR44" i="1"/>
  <c r="DN44" i="1"/>
  <c r="DJ44" i="1"/>
  <c r="DF44" i="1"/>
  <c r="DB44" i="1"/>
  <c r="DY44" i="1"/>
  <c r="DU44" i="1"/>
  <c r="DM44" i="1"/>
  <c r="DI44" i="1"/>
  <c r="CY44" i="1"/>
  <c r="DL44" i="1"/>
  <c r="EB44" i="1"/>
  <c r="ED25" i="1"/>
  <c r="DV25" i="1"/>
  <c r="DN25" i="1"/>
  <c r="DB25" i="1"/>
  <c r="DG25" i="1"/>
  <c r="DC25" i="1"/>
  <c r="DZ25" i="1"/>
  <c r="DR25" i="1"/>
  <c r="DJ25" i="1"/>
  <c r="DF25" i="1"/>
  <c r="DE25" i="1"/>
  <c r="DU25" i="1"/>
  <c r="EC31" i="1"/>
  <c r="DB31" i="1"/>
  <c r="DR31" i="1"/>
  <c r="DO51" i="1"/>
  <c r="EE51" i="1"/>
  <c r="DL46" i="1"/>
  <c r="DI29" i="1"/>
  <c r="DY29" i="1"/>
  <c r="DA44" i="1"/>
  <c r="DP44" i="1"/>
  <c r="DF31" i="1"/>
  <c r="DV31" i="1"/>
  <c r="EE46" i="1"/>
  <c r="EA46" i="1"/>
  <c r="DW46" i="1"/>
  <c r="DS46" i="1"/>
  <c r="DO46" i="1"/>
  <c r="DK46" i="1"/>
  <c r="DG46" i="1"/>
  <c r="DC46" i="1"/>
  <c r="DM46" i="1"/>
  <c r="ED46" i="1"/>
  <c r="DZ46" i="1"/>
  <c r="DV46" i="1"/>
  <c r="DR46" i="1"/>
  <c r="DN46" i="1"/>
  <c r="DJ46" i="1"/>
  <c r="DF46" i="1"/>
  <c r="DB46" i="1"/>
  <c r="EC46" i="1"/>
  <c r="DY46" i="1"/>
  <c r="DU46" i="1"/>
  <c r="DQ46" i="1"/>
  <c r="DI46" i="1"/>
  <c r="DE46" i="1"/>
  <c r="DA46" i="1"/>
  <c r="CY46" i="1"/>
  <c r="DP46" i="1"/>
  <c r="EF46" i="1"/>
  <c r="DM29" i="1"/>
  <c r="EC29" i="1"/>
  <c r="CY51" i="1"/>
  <c r="DH51" i="1"/>
  <c r="DP51" i="1"/>
  <c r="DX51" i="1"/>
  <c r="EF51" i="1"/>
  <c r="DK25" i="1"/>
  <c r="DO25" i="1"/>
  <c r="DS25" i="1"/>
  <c r="DW25" i="1"/>
  <c r="EA25" i="1"/>
  <c r="EE25" i="1"/>
  <c r="CY31" i="1"/>
  <c r="DD31" i="1"/>
  <c r="DH31" i="1"/>
  <c r="DL31" i="1"/>
  <c r="DP31" i="1"/>
  <c r="DT31" i="1"/>
  <c r="DX31" i="1"/>
  <c r="EB31" i="1"/>
  <c r="EF31" i="1"/>
  <c r="DA51" i="1"/>
  <c r="DE51" i="1"/>
  <c r="DI51" i="1"/>
  <c r="DM51" i="1"/>
  <c r="DQ51" i="1"/>
  <c r="DU51" i="1"/>
  <c r="DY51" i="1"/>
  <c r="EC51" i="1"/>
  <c r="DC29" i="1"/>
  <c r="DG29" i="1"/>
  <c r="DK29" i="1"/>
  <c r="DO29" i="1"/>
  <c r="DS29" i="1"/>
  <c r="DW29" i="1"/>
  <c r="EA29" i="1"/>
  <c r="EE29" i="1"/>
  <c r="DD51" i="1"/>
  <c r="DL51" i="1"/>
  <c r="DT51" i="1"/>
  <c r="EB51" i="1"/>
  <c r="CY25" i="1"/>
  <c r="DD25" i="1"/>
  <c r="DH25" i="1"/>
  <c r="DL25" i="1"/>
  <c r="DP25" i="1"/>
  <c r="DT25" i="1"/>
  <c r="DX25" i="1"/>
  <c r="EB25" i="1"/>
  <c r="DA31" i="1"/>
  <c r="DE31" i="1"/>
  <c r="DI31" i="1"/>
  <c r="DM31" i="1"/>
  <c r="DQ31" i="1"/>
  <c r="DU31" i="1"/>
  <c r="DY31" i="1"/>
  <c r="DB51" i="1"/>
  <c r="DF51" i="1"/>
  <c r="DJ51" i="1"/>
  <c r="DN51" i="1"/>
  <c r="DR51" i="1"/>
  <c r="DV51" i="1"/>
  <c r="DZ51" i="1"/>
  <c r="CY29" i="1"/>
  <c r="DD29" i="1"/>
  <c r="DH29" i="1"/>
  <c r="DL29" i="1"/>
  <c r="DP29" i="1"/>
  <c r="DT29" i="1"/>
  <c r="DX29" i="1"/>
  <c r="EB29" i="1"/>
  <c r="CW50" i="1"/>
  <c r="CV50" i="1"/>
  <c r="CU50" i="1"/>
  <c r="CT50" i="1"/>
  <c r="CS50" i="1"/>
  <c r="CR50" i="1"/>
  <c r="CQ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CX50" i="1"/>
  <c r="CW89" i="1"/>
  <c r="CV89" i="1"/>
  <c r="CU89" i="1"/>
  <c r="CT89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CX89" i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CX87" i="1"/>
  <c r="CW71" i="1"/>
  <c r="CV71" i="1"/>
  <c r="CU71" i="1"/>
  <c r="CT71" i="1"/>
  <c r="CS71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CX71" i="1"/>
  <c r="CW81" i="1"/>
  <c r="CV81" i="1"/>
  <c r="CU81" i="1"/>
  <c r="CT81" i="1"/>
  <c r="CS81" i="1"/>
  <c r="CR81" i="1"/>
  <c r="CQ81" i="1"/>
  <c r="CP81" i="1"/>
  <c r="CO81" i="1"/>
  <c r="CN81" i="1"/>
  <c r="CM81" i="1"/>
  <c r="CL81" i="1"/>
  <c r="CK81" i="1"/>
  <c r="CJ81" i="1"/>
  <c r="CI81" i="1"/>
  <c r="CH81" i="1"/>
  <c r="CG81" i="1"/>
  <c r="CF81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CX81" i="1"/>
  <c r="CW78" i="1"/>
  <c r="CV78" i="1"/>
  <c r="CU78" i="1"/>
  <c r="CT78" i="1"/>
  <c r="CS78" i="1"/>
  <c r="CR78" i="1"/>
  <c r="CQ78" i="1"/>
  <c r="CP78" i="1"/>
  <c r="CO78" i="1"/>
  <c r="CN78" i="1"/>
  <c r="CM78" i="1"/>
  <c r="CL78" i="1"/>
  <c r="CK78" i="1"/>
  <c r="CJ78" i="1"/>
  <c r="CI78" i="1"/>
  <c r="CH78" i="1"/>
  <c r="CG78" i="1"/>
  <c r="CF78" i="1"/>
  <c r="CE78" i="1"/>
  <c r="CD78" i="1"/>
  <c r="CC78" i="1"/>
  <c r="CB78" i="1"/>
  <c r="CA78" i="1"/>
  <c r="BZ78" i="1"/>
  <c r="BY78" i="1"/>
  <c r="BX78" i="1"/>
  <c r="BW78" i="1"/>
  <c r="BV78" i="1"/>
  <c r="BU78" i="1"/>
  <c r="BT78" i="1"/>
  <c r="BS78" i="1"/>
  <c r="CX78" i="1"/>
  <c r="CW84" i="1"/>
  <c r="CV84" i="1"/>
  <c r="CU84" i="1"/>
  <c r="CT84" i="1"/>
  <c r="CS84" i="1"/>
  <c r="CR84" i="1"/>
  <c r="CQ84" i="1"/>
  <c r="CP84" i="1"/>
  <c r="CO84" i="1"/>
  <c r="CN84" i="1"/>
  <c r="CM84" i="1"/>
  <c r="CL84" i="1"/>
  <c r="CK84" i="1"/>
  <c r="CJ84" i="1"/>
  <c r="CI84" i="1"/>
  <c r="CH84" i="1"/>
  <c r="CG84" i="1"/>
  <c r="CF84" i="1"/>
  <c r="CE84" i="1"/>
  <c r="CD84" i="1"/>
  <c r="CC84" i="1"/>
  <c r="CB84" i="1"/>
  <c r="CA84" i="1"/>
  <c r="BZ84" i="1"/>
  <c r="BY84" i="1"/>
  <c r="BX84" i="1"/>
  <c r="BW84" i="1"/>
  <c r="BV84" i="1"/>
  <c r="BU84" i="1"/>
  <c r="BT84" i="1"/>
  <c r="BS84" i="1"/>
  <c r="CX84" i="1"/>
  <c r="CW61" i="1"/>
  <c r="CV61" i="1"/>
  <c r="CU61" i="1"/>
  <c r="CT61" i="1"/>
  <c r="CS61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CX61" i="1"/>
  <c r="CW76" i="1"/>
  <c r="CV76" i="1"/>
  <c r="CU76" i="1"/>
  <c r="CT76" i="1"/>
  <c r="CS76" i="1"/>
  <c r="CR76" i="1"/>
  <c r="CQ76" i="1"/>
  <c r="CP76" i="1"/>
  <c r="CO76" i="1"/>
  <c r="CN76" i="1"/>
  <c r="CM76" i="1"/>
  <c r="CL76" i="1"/>
  <c r="CK76" i="1"/>
  <c r="CJ76" i="1"/>
  <c r="CI76" i="1"/>
  <c r="CH76" i="1"/>
  <c r="CG76" i="1"/>
  <c r="CF76" i="1"/>
  <c r="CE76" i="1"/>
  <c r="CD76" i="1"/>
  <c r="CC76" i="1"/>
  <c r="CB76" i="1"/>
  <c r="CA76" i="1"/>
  <c r="BZ76" i="1"/>
  <c r="BY76" i="1"/>
  <c r="BX76" i="1"/>
  <c r="BW76" i="1"/>
  <c r="BV76" i="1"/>
  <c r="BU76" i="1"/>
  <c r="BT76" i="1"/>
  <c r="BS76" i="1"/>
  <c r="CX76" i="1"/>
  <c r="CW70" i="1"/>
  <c r="CV70" i="1"/>
  <c r="CU70" i="1"/>
  <c r="CT70" i="1"/>
  <c r="CS70" i="1"/>
  <c r="CR70" i="1"/>
  <c r="CQ70" i="1"/>
  <c r="CP70" i="1"/>
  <c r="CO70" i="1"/>
  <c r="CN70" i="1"/>
  <c r="CM70" i="1"/>
  <c r="CL70" i="1"/>
  <c r="CK70" i="1"/>
  <c r="CJ70" i="1"/>
  <c r="CI70" i="1"/>
  <c r="CH70" i="1"/>
  <c r="CG70" i="1"/>
  <c r="CF70" i="1"/>
  <c r="CE70" i="1"/>
  <c r="CD70" i="1"/>
  <c r="CC70" i="1"/>
  <c r="CB70" i="1"/>
  <c r="CA70" i="1"/>
  <c r="BZ70" i="1"/>
  <c r="BY70" i="1"/>
  <c r="BX70" i="1"/>
  <c r="BW70" i="1"/>
  <c r="BV70" i="1"/>
  <c r="BU70" i="1"/>
  <c r="BT70" i="1"/>
  <c r="BS70" i="1"/>
  <c r="CX70" i="1"/>
  <c r="CW66" i="1"/>
  <c r="CV66" i="1"/>
  <c r="CU66" i="1"/>
  <c r="CT66" i="1"/>
  <c r="CS66" i="1"/>
  <c r="CR66" i="1"/>
  <c r="CQ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CX66" i="1"/>
  <c r="CW83" i="1"/>
  <c r="CV83" i="1"/>
  <c r="CU83" i="1"/>
  <c r="CT83" i="1"/>
  <c r="CS83" i="1"/>
  <c r="CR83" i="1"/>
  <c r="CQ83" i="1"/>
  <c r="CP83" i="1"/>
  <c r="CO83" i="1"/>
  <c r="CN83" i="1"/>
  <c r="CM83" i="1"/>
  <c r="CL83" i="1"/>
  <c r="CK83" i="1"/>
  <c r="CJ83" i="1"/>
  <c r="CI83" i="1"/>
  <c r="CH83" i="1"/>
  <c r="CG83" i="1"/>
  <c r="CF83" i="1"/>
  <c r="CE83" i="1"/>
  <c r="CD83" i="1"/>
  <c r="CC83" i="1"/>
  <c r="CB83" i="1"/>
  <c r="CA83" i="1"/>
  <c r="BZ83" i="1"/>
  <c r="BY83" i="1"/>
  <c r="BX83" i="1"/>
  <c r="BW83" i="1"/>
  <c r="BV83" i="1"/>
  <c r="BU83" i="1"/>
  <c r="BT83" i="1"/>
  <c r="BS83" i="1"/>
  <c r="CX83" i="1"/>
  <c r="CW77" i="1"/>
  <c r="CV77" i="1"/>
  <c r="CU77" i="1"/>
  <c r="CT77" i="1"/>
  <c r="CS77" i="1"/>
  <c r="CR77" i="1"/>
  <c r="CQ77" i="1"/>
  <c r="CP77" i="1"/>
  <c r="CO77" i="1"/>
  <c r="CN77" i="1"/>
  <c r="CM77" i="1"/>
  <c r="CL77" i="1"/>
  <c r="CK77" i="1"/>
  <c r="CJ77" i="1"/>
  <c r="CI77" i="1"/>
  <c r="CH77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CX77" i="1"/>
  <c r="CW72" i="1"/>
  <c r="CV72" i="1"/>
  <c r="CU72" i="1"/>
  <c r="CT72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CX72" i="1"/>
  <c r="CW68" i="1"/>
  <c r="CV68" i="1"/>
  <c r="CU68" i="1"/>
  <c r="CT68" i="1"/>
  <c r="CS68" i="1"/>
  <c r="CR68" i="1"/>
  <c r="CQ68" i="1"/>
  <c r="CP68" i="1"/>
  <c r="CO68" i="1"/>
  <c r="CN68" i="1"/>
  <c r="CM68" i="1"/>
  <c r="CL68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X68" i="1"/>
  <c r="BW68" i="1"/>
  <c r="BV68" i="1"/>
  <c r="BU68" i="1"/>
  <c r="BT68" i="1"/>
  <c r="BS68" i="1"/>
  <c r="CX68" i="1"/>
  <c r="BY68" i="1"/>
  <c r="CW62" i="1"/>
  <c r="CV62" i="1"/>
  <c r="CU62" i="1"/>
  <c r="CT62" i="1"/>
  <c r="CS62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S62" i="1"/>
  <c r="CX62" i="1"/>
  <c r="CW56" i="1"/>
  <c r="CV56" i="1"/>
  <c r="CU56" i="1"/>
  <c r="CT56" i="1"/>
  <c r="CS56" i="1"/>
  <c r="CR56" i="1"/>
  <c r="CQ56" i="1"/>
  <c r="CP56" i="1"/>
  <c r="CO56" i="1"/>
  <c r="CN56" i="1"/>
  <c r="CM56" i="1"/>
  <c r="CL56" i="1"/>
  <c r="CK56" i="1"/>
  <c r="CJ56" i="1"/>
  <c r="CI56" i="1"/>
  <c r="CH56" i="1"/>
  <c r="CG56" i="1"/>
  <c r="CF56" i="1"/>
  <c r="CE56" i="1"/>
  <c r="CD56" i="1"/>
  <c r="CC56" i="1"/>
  <c r="CB56" i="1"/>
  <c r="CA56" i="1"/>
  <c r="BZ56" i="1"/>
  <c r="BY56" i="1"/>
  <c r="BX56" i="1"/>
  <c r="BW56" i="1"/>
  <c r="BV56" i="1"/>
  <c r="BU56" i="1"/>
  <c r="BT56" i="1"/>
  <c r="BS56" i="1"/>
  <c r="CX56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CX27" i="1"/>
  <c r="CW37" i="1"/>
  <c r="CV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CX37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CX55" i="1"/>
  <c r="CW60" i="1"/>
  <c r="CV60" i="1"/>
  <c r="CU60" i="1"/>
  <c r="CT60" i="1"/>
  <c r="CS60" i="1"/>
  <c r="CR60" i="1"/>
  <c r="CQ60" i="1"/>
  <c r="CP60" i="1"/>
  <c r="CO60" i="1"/>
  <c r="CN60" i="1"/>
  <c r="CM60" i="1"/>
  <c r="CL60" i="1"/>
  <c r="CK60" i="1"/>
  <c r="CJ60" i="1"/>
  <c r="CI60" i="1"/>
  <c r="CH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CX60" i="1"/>
  <c r="CW64" i="1"/>
  <c r="CV64" i="1"/>
  <c r="CU64" i="1"/>
  <c r="CT64" i="1"/>
  <c r="CS64" i="1"/>
  <c r="CR64" i="1"/>
  <c r="CQ64" i="1"/>
  <c r="CP64" i="1"/>
  <c r="CO64" i="1"/>
  <c r="CN64" i="1"/>
  <c r="CM64" i="1"/>
  <c r="CL64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CX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CX26" i="1"/>
  <c r="CW26" i="1"/>
  <c r="CV26" i="1"/>
  <c r="CU2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CW38" i="1"/>
  <c r="CV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T38" i="1"/>
  <c r="CX38" i="1"/>
  <c r="BV38" i="1"/>
  <c r="BU38" i="1"/>
  <c r="BS38" i="1"/>
  <c r="CW69" i="1"/>
  <c r="CV69" i="1"/>
  <c r="CU69" i="1"/>
  <c r="CT69" i="1"/>
  <c r="CS69" i="1"/>
  <c r="CR69" i="1"/>
  <c r="CQ69" i="1"/>
  <c r="CP69" i="1"/>
  <c r="CO69" i="1"/>
  <c r="CN69" i="1"/>
  <c r="CM69" i="1"/>
  <c r="CL69" i="1"/>
  <c r="CK69" i="1"/>
  <c r="CJ69" i="1"/>
  <c r="CI69" i="1"/>
  <c r="CH69" i="1"/>
  <c r="CG69" i="1"/>
  <c r="CE69" i="1"/>
  <c r="CC69" i="1"/>
  <c r="CA69" i="1"/>
  <c r="BZ69" i="1"/>
  <c r="BY69" i="1"/>
  <c r="BX69" i="1"/>
  <c r="BW69" i="1"/>
  <c r="BV69" i="1"/>
  <c r="BU69" i="1"/>
  <c r="BT69" i="1"/>
  <c r="BS69" i="1"/>
  <c r="CX69" i="1"/>
  <c r="CF69" i="1"/>
  <c r="CD69" i="1"/>
  <c r="CB69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CH34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D67" i="1"/>
  <c r="CB67" i="1"/>
  <c r="CA67" i="1"/>
  <c r="BZ67" i="1"/>
  <c r="BY67" i="1"/>
  <c r="BX67" i="1"/>
  <c r="BW67" i="1"/>
  <c r="BV67" i="1"/>
  <c r="BU67" i="1"/>
  <c r="BT67" i="1"/>
  <c r="BS67" i="1"/>
  <c r="CX67" i="1"/>
  <c r="CE67" i="1"/>
  <c r="CC67" i="1"/>
  <c r="CX48" i="1"/>
  <c r="CW48" i="1"/>
  <c r="CV48" i="1"/>
  <c r="CU48" i="1"/>
  <c r="CT48" i="1"/>
  <c r="CS48" i="1"/>
  <c r="CR48" i="1"/>
  <c r="CQ48" i="1"/>
  <c r="CP48" i="1"/>
  <c r="CO48" i="1"/>
  <c r="CN48" i="1"/>
  <c r="CM48" i="1"/>
  <c r="CL48" i="1"/>
  <c r="CK48" i="1"/>
  <c r="CJ48" i="1"/>
  <c r="CI48" i="1"/>
  <c r="CH48" i="1"/>
  <c r="CG48" i="1"/>
  <c r="CF48" i="1"/>
  <c r="CE48" i="1"/>
  <c r="CD48" i="1"/>
  <c r="CC48" i="1"/>
  <c r="CB48" i="1"/>
  <c r="BZ48" i="1"/>
  <c r="BX48" i="1"/>
  <c r="BV48" i="1"/>
  <c r="BU48" i="1"/>
  <c r="BT48" i="1"/>
  <c r="BS48" i="1"/>
  <c r="CA48" i="1"/>
  <c r="BY48" i="1"/>
  <c r="BW48" i="1"/>
  <c r="CW90" i="1"/>
  <c r="CV90" i="1"/>
  <c r="CU90" i="1"/>
  <c r="CT90" i="1"/>
  <c r="CS90" i="1"/>
  <c r="CR90" i="1"/>
  <c r="CQ90" i="1"/>
  <c r="CP90" i="1"/>
  <c r="CO90" i="1"/>
  <c r="CN90" i="1"/>
  <c r="CM90" i="1"/>
  <c r="CL90" i="1"/>
  <c r="CK90" i="1"/>
  <c r="CJ90" i="1"/>
  <c r="CI90" i="1"/>
  <c r="CH90" i="1"/>
  <c r="CG90" i="1"/>
  <c r="CF90" i="1"/>
  <c r="CD90" i="1"/>
  <c r="CB90" i="1"/>
  <c r="CA90" i="1"/>
  <c r="BZ90" i="1"/>
  <c r="BY90" i="1"/>
  <c r="BX90" i="1"/>
  <c r="BW90" i="1"/>
  <c r="BV90" i="1"/>
  <c r="BU90" i="1"/>
  <c r="BT90" i="1"/>
  <c r="BS90" i="1"/>
  <c r="CX90" i="1"/>
  <c r="CE90" i="1"/>
  <c r="CC90" i="1"/>
  <c r="CW74" i="1"/>
  <c r="CV74" i="1"/>
  <c r="CU74" i="1"/>
  <c r="CT74" i="1"/>
  <c r="CS74" i="1"/>
  <c r="CR74" i="1"/>
  <c r="CQ74" i="1"/>
  <c r="CP74" i="1"/>
  <c r="CO74" i="1"/>
  <c r="CN74" i="1"/>
  <c r="CM74" i="1"/>
  <c r="CL74" i="1"/>
  <c r="CK74" i="1"/>
  <c r="CJ74" i="1"/>
  <c r="CI74" i="1"/>
  <c r="CH74" i="1"/>
  <c r="CG74" i="1"/>
  <c r="CE74" i="1"/>
  <c r="CC74" i="1"/>
  <c r="CA74" i="1"/>
  <c r="BZ74" i="1"/>
  <c r="BY74" i="1"/>
  <c r="BX74" i="1"/>
  <c r="BW74" i="1"/>
  <c r="BV74" i="1"/>
  <c r="BU74" i="1"/>
  <c r="BT74" i="1"/>
  <c r="BS74" i="1"/>
  <c r="CX74" i="1"/>
  <c r="CF74" i="1"/>
  <c r="CD74" i="1"/>
  <c r="CB74" i="1"/>
  <c r="CW86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D86" i="1"/>
  <c r="CB86" i="1"/>
  <c r="CA86" i="1"/>
  <c r="BZ86" i="1"/>
  <c r="BY86" i="1"/>
  <c r="BX86" i="1"/>
  <c r="BW86" i="1"/>
  <c r="BV86" i="1"/>
  <c r="BU86" i="1"/>
  <c r="BT86" i="1"/>
  <c r="BS86" i="1"/>
  <c r="CX86" i="1"/>
  <c r="CE86" i="1"/>
  <c r="CC86" i="1"/>
  <c r="CW57" i="1"/>
  <c r="CV57" i="1"/>
  <c r="CU57" i="1"/>
  <c r="CT57" i="1"/>
  <c r="CS57" i="1"/>
  <c r="CR57" i="1"/>
  <c r="CQ57" i="1"/>
  <c r="CP57" i="1"/>
  <c r="CO57" i="1"/>
  <c r="CN57" i="1"/>
  <c r="CM57" i="1"/>
  <c r="CL57" i="1"/>
  <c r="CK57" i="1"/>
  <c r="CJ57" i="1"/>
  <c r="CI57" i="1"/>
  <c r="CH57" i="1"/>
  <c r="CG57" i="1"/>
  <c r="CF57" i="1"/>
  <c r="CD57" i="1"/>
  <c r="CB57" i="1"/>
  <c r="CA57" i="1"/>
  <c r="BZ57" i="1"/>
  <c r="BY57" i="1"/>
  <c r="BX57" i="1"/>
  <c r="BW57" i="1"/>
  <c r="BV57" i="1"/>
  <c r="BU57" i="1"/>
  <c r="BT57" i="1"/>
  <c r="BS57" i="1"/>
  <c r="CX57" i="1"/>
  <c r="CE57" i="1"/>
  <c r="CC57" i="1"/>
  <c r="CW20" i="1"/>
  <c r="CV20" i="1"/>
  <c r="CU20" i="1"/>
  <c r="CT20" i="1"/>
  <c r="CS20" i="1"/>
  <c r="CR20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T20" i="1"/>
  <c r="CX20" i="1"/>
  <c r="BU20" i="1"/>
  <c r="BS20" i="1"/>
  <c r="CW73" i="1"/>
  <c r="CV73" i="1"/>
  <c r="CU73" i="1"/>
  <c r="CT73" i="1"/>
  <c r="CS73" i="1"/>
  <c r="CR73" i="1"/>
  <c r="CQ73" i="1"/>
  <c r="CP73" i="1"/>
  <c r="CO73" i="1"/>
  <c r="CN73" i="1"/>
  <c r="CM73" i="1"/>
  <c r="CL73" i="1"/>
  <c r="CK73" i="1"/>
  <c r="CJ73" i="1"/>
  <c r="CI73" i="1"/>
  <c r="CH73" i="1"/>
  <c r="CG73" i="1"/>
  <c r="CE73" i="1"/>
  <c r="CC73" i="1"/>
  <c r="CA73" i="1"/>
  <c r="BZ73" i="1"/>
  <c r="BY73" i="1"/>
  <c r="BX73" i="1"/>
  <c r="BW73" i="1"/>
  <c r="BV73" i="1"/>
  <c r="BU73" i="1"/>
  <c r="BT73" i="1"/>
  <c r="BS73" i="1"/>
  <c r="CX73" i="1"/>
  <c r="CF73" i="1"/>
  <c r="CD73" i="1"/>
  <c r="CB73" i="1"/>
  <c r="CW88" i="1"/>
  <c r="CV88" i="1"/>
  <c r="CU88" i="1"/>
  <c r="CT88" i="1"/>
  <c r="CS88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E88" i="1"/>
  <c r="CC88" i="1"/>
  <c r="CA88" i="1"/>
  <c r="BZ88" i="1"/>
  <c r="BY88" i="1"/>
  <c r="BX88" i="1"/>
  <c r="BW88" i="1"/>
  <c r="BV88" i="1"/>
  <c r="BU88" i="1"/>
  <c r="BT88" i="1"/>
  <c r="BS88" i="1"/>
  <c r="CX88" i="1"/>
  <c r="CF88" i="1"/>
  <c r="CD88" i="1"/>
  <c r="CB88" i="1"/>
  <c r="CW47" i="1"/>
  <c r="CV47" i="1"/>
  <c r="CU47" i="1"/>
  <c r="CT47" i="1"/>
  <c r="CS47" i="1"/>
  <c r="CR47" i="1"/>
  <c r="CQ47" i="1"/>
  <c r="CP47" i="1"/>
  <c r="CO47" i="1"/>
  <c r="CN47" i="1"/>
  <c r="CM47" i="1"/>
  <c r="CL47" i="1"/>
  <c r="CK47" i="1"/>
  <c r="CJ47" i="1"/>
  <c r="CI47" i="1"/>
  <c r="CH47" i="1"/>
  <c r="CG47" i="1"/>
  <c r="CE47" i="1"/>
  <c r="CC47" i="1"/>
  <c r="CA47" i="1"/>
  <c r="BZ47" i="1"/>
  <c r="BY47" i="1"/>
  <c r="BX47" i="1"/>
  <c r="BW47" i="1"/>
  <c r="BV47" i="1"/>
  <c r="BU47" i="1"/>
  <c r="BT47" i="1"/>
  <c r="BS47" i="1"/>
  <c r="CX47" i="1"/>
  <c r="CF47" i="1"/>
  <c r="CD47" i="1"/>
  <c r="CB47" i="1"/>
  <c r="CX58" i="1"/>
  <c r="CW58" i="1"/>
  <c r="CV58" i="1"/>
  <c r="CU58" i="1"/>
  <c r="CT58" i="1"/>
  <c r="CS58" i="1"/>
  <c r="CR58" i="1"/>
  <c r="CQ58" i="1"/>
  <c r="CP58" i="1"/>
  <c r="CO58" i="1"/>
  <c r="CN58" i="1"/>
  <c r="CM58" i="1"/>
  <c r="CL58" i="1"/>
  <c r="CK58" i="1"/>
  <c r="CJ58" i="1"/>
  <c r="CI58" i="1"/>
  <c r="CH58" i="1"/>
  <c r="CG58" i="1"/>
  <c r="CF58" i="1"/>
  <c r="CE58" i="1"/>
  <c r="CD58" i="1"/>
  <c r="CC58" i="1"/>
  <c r="CB58" i="1"/>
  <c r="BZ58" i="1"/>
  <c r="BY58" i="1"/>
  <c r="BX58" i="1"/>
  <c r="BV58" i="1"/>
  <c r="BU58" i="1"/>
  <c r="BT58" i="1"/>
  <c r="BS58" i="1"/>
  <c r="CA58" i="1"/>
  <c r="BW58" i="1"/>
  <c r="CW80" i="1"/>
  <c r="CV80" i="1"/>
  <c r="CU80" i="1"/>
  <c r="CT80" i="1"/>
  <c r="CS80" i="1"/>
  <c r="CR80" i="1"/>
  <c r="CQ80" i="1"/>
  <c r="CP80" i="1"/>
  <c r="CO80" i="1"/>
  <c r="CN80" i="1"/>
  <c r="CM80" i="1"/>
  <c r="CL80" i="1"/>
  <c r="CK80" i="1"/>
  <c r="CJ80" i="1"/>
  <c r="CI80" i="1"/>
  <c r="CH80" i="1"/>
  <c r="CG80" i="1"/>
  <c r="CF80" i="1"/>
  <c r="CE80" i="1"/>
  <c r="CD80" i="1"/>
  <c r="CC80" i="1"/>
  <c r="CB80" i="1"/>
  <c r="CA80" i="1"/>
  <c r="BZ80" i="1"/>
  <c r="BY80" i="1"/>
  <c r="BX80" i="1"/>
  <c r="BW80" i="1"/>
  <c r="BU80" i="1"/>
  <c r="BT80" i="1"/>
  <c r="BS80" i="1"/>
  <c r="CX80" i="1"/>
  <c r="BV80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B35" i="1"/>
  <c r="CA35" i="1"/>
  <c r="BZ35" i="1"/>
  <c r="BY35" i="1"/>
  <c r="BX35" i="1"/>
  <c r="BW35" i="1"/>
  <c r="BV35" i="1"/>
  <c r="BU35" i="1"/>
  <c r="BT35" i="1"/>
  <c r="BS35" i="1"/>
  <c r="CX35" i="1"/>
  <c r="CE35" i="1"/>
  <c r="CD35" i="1"/>
  <c r="CC35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B24" i="1"/>
  <c r="CA24" i="1"/>
  <c r="BZ24" i="1"/>
  <c r="BY24" i="1"/>
  <c r="BX24" i="1"/>
  <c r="BW24" i="1"/>
  <c r="BV24" i="1"/>
  <c r="BU24" i="1"/>
  <c r="BT24" i="1"/>
  <c r="BS24" i="1"/>
  <c r="CD24" i="1"/>
  <c r="CC24" i="1"/>
  <c r="CW39" i="1"/>
  <c r="CV39" i="1"/>
  <c r="CU39" i="1"/>
  <c r="CT39" i="1"/>
  <c r="CS39" i="1"/>
  <c r="CR39" i="1"/>
  <c r="CQ39" i="1"/>
  <c r="CP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CX39" i="1"/>
  <c r="CO39" i="1"/>
  <c r="CN39" i="1"/>
  <c r="CM39" i="1"/>
  <c r="CL39" i="1"/>
  <c r="CK39" i="1"/>
  <c r="CJ39" i="1"/>
  <c r="CX49" i="1"/>
  <c r="CW49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B49" i="1"/>
  <c r="CA49" i="1"/>
  <c r="BX49" i="1"/>
  <c r="BW49" i="1"/>
  <c r="BT49" i="1"/>
  <c r="BS49" i="1"/>
  <c r="CD49" i="1"/>
  <c r="CC49" i="1"/>
  <c r="BZ49" i="1"/>
  <c r="BY49" i="1"/>
  <c r="BV49" i="1"/>
  <c r="BU49" i="1"/>
  <c r="CW53" i="1"/>
  <c r="CV53" i="1"/>
  <c r="CU53" i="1"/>
  <c r="CT53" i="1"/>
  <c r="CS53" i="1"/>
  <c r="CR53" i="1"/>
  <c r="CQ53" i="1"/>
  <c r="CP53" i="1"/>
  <c r="CO53" i="1"/>
  <c r="CN53" i="1"/>
  <c r="CM53" i="1"/>
  <c r="CL53" i="1"/>
  <c r="CK53" i="1"/>
  <c r="CJ53" i="1"/>
  <c r="CI53" i="1"/>
  <c r="CH53" i="1"/>
  <c r="CG53" i="1"/>
  <c r="CF53" i="1"/>
  <c r="CE53" i="1"/>
  <c r="CD53" i="1"/>
  <c r="CC53" i="1"/>
  <c r="CB53" i="1"/>
  <c r="CA53" i="1"/>
  <c r="BX53" i="1"/>
  <c r="BW53" i="1"/>
  <c r="BT53" i="1"/>
  <c r="BS53" i="1"/>
  <c r="CX53" i="1"/>
  <c r="BZ53" i="1"/>
  <c r="BY53" i="1"/>
  <c r="BV53" i="1"/>
  <c r="BU53" i="1"/>
  <c r="CX45" i="1"/>
  <c r="CW45" i="1"/>
  <c r="CV45" i="1"/>
  <c r="CU45" i="1"/>
  <c r="CT45" i="1"/>
  <c r="CS45" i="1"/>
  <c r="CR45" i="1"/>
  <c r="CQ45" i="1"/>
  <c r="CP45" i="1"/>
  <c r="CO45" i="1"/>
  <c r="CN45" i="1"/>
  <c r="CM45" i="1"/>
  <c r="CL45" i="1"/>
  <c r="CK45" i="1"/>
  <c r="CJ45" i="1"/>
  <c r="CI45" i="1"/>
  <c r="CH45" i="1"/>
  <c r="CF45" i="1"/>
  <c r="CE45" i="1"/>
  <c r="CD45" i="1"/>
  <c r="CB45" i="1"/>
  <c r="CA45" i="1"/>
  <c r="BZ45" i="1"/>
  <c r="CG45" i="1"/>
  <c r="CC45" i="1"/>
  <c r="BY45" i="1"/>
  <c r="BX45" i="1"/>
  <c r="BW45" i="1"/>
  <c r="BV45" i="1"/>
  <c r="BU45" i="1"/>
  <c r="BT45" i="1"/>
  <c r="BS45" i="1"/>
  <c r="CW75" i="1"/>
  <c r="CV75" i="1"/>
  <c r="CU75" i="1"/>
  <c r="CT75" i="1"/>
  <c r="CS75" i="1"/>
  <c r="CR75" i="1"/>
  <c r="CQ75" i="1"/>
  <c r="CP75" i="1"/>
  <c r="CI75" i="1"/>
  <c r="CH75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BS75" i="1"/>
  <c r="CX75" i="1"/>
  <c r="CO75" i="1"/>
  <c r="CN75" i="1"/>
  <c r="CM75" i="1"/>
  <c r="CL75" i="1"/>
  <c r="CK75" i="1"/>
  <c r="CJ75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W40" i="1"/>
  <c r="BV40" i="1"/>
  <c r="BS40" i="1"/>
  <c r="CX40" i="1"/>
  <c r="BY40" i="1"/>
  <c r="BX40" i="1"/>
  <c r="BU40" i="1"/>
  <c r="BT40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E43" i="1"/>
  <c r="CD43" i="1"/>
  <c r="CA43" i="1"/>
  <c r="BZ43" i="1"/>
  <c r="BY43" i="1"/>
  <c r="BX43" i="1"/>
  <c r="BW43" i="1"/>
  <c r="BV43" i="1"/>
  <c r="BU43" i="1"/>
  <c r="BT43" i="1"/>
  <c r="BS43" i="1"/>
  <c r="CX43" i="1"/>
  <c r="CG43" i="1"/>
  <c r="CF43" i="1"/>
  <c r="CC43" i="1"/>
  <c r="CB43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H41" i="1"/>
  <c r="CG41" i="1"/>
  <c r="CD41" i="1"/>
  <c r="CC41" i="1"/>
  <c r="CA41" i="1"/>
  <c r="BZ41" i="1"/>
  <c r="BY41" i="1"/>
  <c r="BX41" i="1"/>
  <c r="BW41" i="1"/>
  <c r="BV41" i="1"/>
  <c r="BU41" i="1"/>
  <c r="BT41" i="1"/>
  <c r="BS41" i="1"/>
  <c r="CX41" i="1"/>
  <c r="CI41" i="1"/>
  <c r="CF41" i="1"/>
  <c r="CE41" i="1"/>
  <c r="CB41" i="1"/>
  <c r="CW79" i="1"/>
  <c r="CV79" i="1"/>
  <c r="CU79" i="1"/>
  <c r="CT79" i="1"/>
  <c r="CS79" i="1"/>
  <c r="CR79" i="1"/>
  <c r="CQ79" i="1"/>
  <c r="CP79" i="1"/>
  <c r="CO79" i="1"/>
  <c r="CN79" i="1"/>
  <c r="CM79" i="1"/>
  <c r="CL79" i="1"/>
  <c r="CK79" i="1"/>
  <c r="CJ79" i="1"/>
  <c r="CI79" i="1"/>
  <c r="CH79" i="1"/>
  <c r="CG79" i="1"/>
  <c r="CF79" i="1"/>
  <c r="CD79" i="1"/>
  <c r="CC79" i="1"/>
  <c r="CB79" i="1"/>
  <c r="BZ79" i="1"/>
  <c r="BY79" i="1"/>
  <c r="BX79" i="1"/>
  <c r="BV79" i="1"/>
  <c r="BU79" i="1"/>
  <c r="BT79" i="1"/>
  <c r="BS79" i="1"/>
  <c r="CX79" i="1"/>
  <c r="CE79" i="1"/>
  <c r="CA79" i="1"/>
  <c r="BW79" i="1"/>
  <c r="CW82" i="1"/>
  <c r="CV82" i="1"/>
  <c r="CU82" i="1"/>
  <c r="CT82" i="1"/>
  <c r="CS82" i="1"/>
  <c r="CR82" i="1"/>
  <c r="CQ82" i="1"/>
  <c r="CP82" i="1"/>
  <c r="CI82" i="1"/>
  <c r="CH82" i="1"/>
  <c r="CG82" i="1"/>
  <c r="CF82" i="1"/>
  <c r="CE82" i="1"/>
  <c r="CD82" i="1"/>
  <c r="CC82" i="1"/>
  <c r="CB82" i="1"/>
  <c r="CX82" i="1"/>
  <c r="CO82" i="1"/>
  <c r="CN82" i="1"/>
  <c r="CM82" i="1"/>
  <c r="CL82" i="1"/>
  <c r="CK82" i="1"/>
  <c r="CJ82" i="1"/>
  <c r="CA82" i="1"/>
  <c r="BZ82" i="1"/>
  <c r="BY82" i="1"/>
  <c r="BX82" i="1"/>
  <c r="BW82" i="1"/>
  <c r="BV82" i="1"/>
  <c r="BU82" i="1"/>
  <c r="BT82" i="1"/>
  <c r="BS82" i="1"/>
  <c r="CX52" i="1"/>
  <c r="CW52" i="1"/>
  <c r="CV52" i="1"/>
  <c r="CU52" i="1"/>
  <c r="CT52" i="1"/>
  <c r="CS52" i="1"/>
  <c r="CR52" i="1"/>
  <c r="CQ52" i="1"/>
  <c r="CP52" i="1"/>
  <c r="CO52" i="1"/>
  <c r="CN52" i="1"/>
  <c r="CM52" i="1"/>
  <c r="CK52" i="1"/>
  <c r="CJ52" i="1"/>
  <c r="CI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CL52" i="1"/>
  <c r="CH52" i="1"/>
  <c r="CX54" i="1"/>
  <c r="CW54" i="1"/>
  <c r="CV54" i="1"/>
  <c r="CU54" i="1"/>
  <c r="CT54" i="1"/>
  <c r="CS54" i="1"/>
  <c r="CR54" i="1"/>
  <c r="CQ54" i="1"/>
  <c r="CP54" i="1"/>
  <c r="CO54" i="1"/>
  <c r="CN54" i="1"/>
  <c r="CM54" i="1"/>
  <c r="CL54" i="1"/>
  <c r="CK54" i="1"/>
  <c r="CJ54" i="1"/>
  <c r="CI54" i="1"/>
  <c r="CH54" i="1"/>
  <c r="CG54" i="1"/>
  <c r="CF54" i="1"/>
  <c r="CE54" i="1"/>
  <c r="CD54" i="1"/>
  <c r="CC54" i="1"/>
  <c r="CB54" i="1"/>
  <c r="BZ54" i="1"/>
  <c r="BV54" i="1"/>
  <c r="CA54" i="1"/>
  <c r="BY54" i="1"/>
  <c r="BX54" i="1"/>
  <c r="BW54" i="1"/>
  <c r="BU54" i="1"/>
  <c r="BT54" i="1"/>
  <c r="BS54" i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BZ32" i="1"/>
  <c r="BY32" i="1"/>
  <c r="CX32" i="1"/>
  <c r="CA32" i="1"/>
  <c r="BX32" i="1"/>
  <c r="BW32" i="1"/>
  <c r="BV32" i="1"/>
  <c r="BU32" i="1"/>
  <c r="BT32" i="1"/>
  <c r="BS32" i="1"/>
  <c r="CW28" i="1"/>
  <c r="CV28" i="1"/>
  <c r="CU28" i="1"/>
  <c r="CT28" i="1"/>
  <c r="CS28" i="1"/>
  <c r="CR28" i="1"/>
  <c r="CQ28" i="1"/>
  <c r="CP28" i="1"/>
  <c r="CF28" i="1"/>
  <c r="CE28" i="1"/>
  <c r="CD28" i="1"/>
  <c r="CC28" i="1"/>
  <c r="CB28" i="1"/>
  <c r="CA28" i="1"/>
  <c r="BZ28" i="1"/>
  <c r="BY28" i="1"/>
  <c r="CX28" i="1"/>
  <c r="CO28" i="1"/>
  <c r="CN28" i="1"/>
  <c r="CM28" i="1"/>
  <c r="CL28" i="1"/>
  <c r="CK28" i="1"/>
  <c r="CJ28" i="1"/>
  <c r="CI28" i="1"/>
  <c r="CH28" i="1"/>
  <c r="CG28" i="1"/>
  <c r="BX28" i="1"/>
  <c r="BW28" i="1"/>
  <c r="BV28" i="1"/>
  <c r="BU28" i="1"/>
  <c r="BT28" i="1"/>
  <c r="BS28" i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G23" i="1"/>
  <c r="CC23" i="1"/>
  <c r="BY23" i="1"/>
  <c r="BV23" i="1"/>
  <c r="BU23" i="1"/>
  <c r="BT23" i="1"/>
  <c r="BS23" i="1"/>
  <c r="CI23" i="1"/>
  <c r="CH23" i="1"/>
  <c r="CF23" i="1"/>
  <c r="CE23" i="1"/>
  <c r="CD23" i="1"/>
  <c r="CB23" i="1"/>
  <c r="CA23" i="1"/>
  <c r="BZ23" i="1"/>
  <c r="BX23" i="1"/>
  <c r="BW23" i="1"/>
  <c r="CX22" i="1"/>
  <c r="CW22" i="1"/>
  <c r="CV22" i="1"/>
  <c r="CU22" i="1"/>
  <c r="CT22" i="1"/>
  <c r="CS22" i="1"/>
  <c r="CR22" i="1"/>
  <c r="CQ22" i="1"/>
  <c r="CP22" i="1"/>
  <c r="CO22" i="1"/>
  <c r="CN22" i="1"/>
  <c r="CL22" i="1"/>
  <c r="CK22" i="1"/>
  <c r="CJ22" i="1"/>
  <c r="CI22" i="1"/>
  <c r="CH22" i="1"/>
  <c r="CG22" i="1"/>
  <c r="CM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CW21" i="1"/>
  <c r="CV21" i="1"/>
  <c r="CU21" i="1"/>
  <c r="CT21" i="1"/>
  <c r="CS21" i="1"/>
  <c r="CR21" i="1"/>
  <c r="CQ21" i="1"/>
  <c r="CP21" i="1"/>
  <c r="CX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CW16" i="1"/>
  <c r="CV16" i="1"/>
  <c r="CU16" i="1"/>
  <c r="CT16" i="1"/>
  <c r="CS16" i="1"/>
  <c r="CR16" i="1"/>
  <c r="CQ16" i="1"/>
  <c r="CP16" i="1"/>
  <c r="CI16" i="1"/>
  <c r="CH16" i="1"/>
  <c r="CG16" i="1"/>
  <c r="CF16" i="1"/>
  <c r="CB16" i="1"/>
  <c r="BX16" i="1"/>
  <c r="CX16" i="1"/>
  <c r="CO16" i="1"/>
  <c r="CN16" i="1"/>
  <c r="CM16" i="1"/>
  <c r="CL16" i="1"/>
  <c r="CK16" i="1"/>
  <c r="CJ16" i="1"/>
  <c r="CE16" i="1"/>
  <c r="CD16" i="1"/>
  <c r="CC16" i="1"/>
  <c r="CA16" i="1"/>
  <c r="BZ16" i="1"/>
  <c r="BY16" i="1"/>
  <c r="BW16" i="1"/>
  <c r="BV16" i="1"/>
  <c r="BU16" i="1"/>
  <c r="BT16" i="1"/>
  <c r="BS16" i="1"/>
  <c r="CW13" i="1"/>
  <c r="CV13" i="1"/>
  <c r="CU13" i="1"/>
  <c r="CT13" i="1"/>
  <c r="CS13" i="1"/>
  <c r="CR13" i="1"/>
  <c r="CQ13" i="1"/>
  <c r="CP13" i="1"/>
  <c r="CI13" i="1"/>
  <c r="CH13" i="1"/>
  <c r="CG13" i="1"/>
  <c r="CD13" i="1"/>
  <c r="BZ13" i="1"/>
  <c r="CX13" i="1"/>
  <c r="CO13" i="1"/>
  <c r="CN13" i="1"/>
  <c r="CM13" i="1"/>
  <c r="CL13" i="1"/>
  <c r="CK13" i="1"/>
  <c r="CJ13" i="1"/>
  <c r="CF13" i="1"/>
  <c r="CE13" i="1"/>
  <c r="CC13" i="1"/>
  <c r="CB13" i="1"/>
  <c r="CA13" i="1"/>
  <c r="BY13" i="1"/>
  <c r="BX13" i="1"/>
  <c r="BW13" i="1"/>
  <c r="BV13" i="1"/>
  <c r="BU13" i="1"/>
  <c r="BT13" i="1"/>
  <c r="BS13" i="1"/>
  <c r="CX18" i="1"/>
  <c r="CW18" i="1"/>
  <c r="CV18" i="1"/>
  <c r="CU18" i="1"/>
  <c r="CT18" i="1"/>
  <c r="CS18" i="1"/>
  <c r="CR18" i="1"/>
  <c r="CQ18" i="1"/>
  <c r="CP18" i="1"/>
  <c r="CO18" i="1"/>
  <c r="CL18" i="1"/>
  <c r="CK18" i="1"/>
  <c r="CI18" i="1"/>
  <c r="CH18" i="1"/>
  <c r="CG18" i="1"/>
  <c r="CN18" i="1"/>
  <c r="CM18" i="1"/>
  <c r="CJ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CW19" i="1"/>
  <c r="CV19" i="1"/>
  <c r="CU19" i="1"/>
  <c r="CT19" i="1"/>
  <c r="CS19" i="1"/>
  <c r="CR19" i="1"/>
  <c r="CQ19" i="1"/>
  <c r="CP19" i="1"/>
  <c r="CX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CW30" i="1"/>
  <c r="CV30" i="1"/>
  <c r="CU30" i="1"/>
  <c r="CT30" i="1"/>
  <c r="CS30" i="1"/>
  <c r="CR30" i="1"/>
  <c r="CQ30" i="1"/>
  <c r="CP30" i="1"/>
  <c r="CI30" i="1"/>
  <c r="CH30" i="1"/>
  <c r="CG30" i="1"/>
  <c r="CC30" i="1"/>
  <c r="BY30" i="1"/>
  <c r="BU30" i="1"/>
  <c r="CX30" i="1"/>
  <c r="CO30" i="1"/>
  <c r="CN30" i="1"/>
  <c r="CM30" i="1"/>
  <c r="CL30" i="1"/>
  <c r="CK30" i="1"/>
  <c r="CJ30" i="1"/>
  <c r="CF30" i="1"/>
  <c r="CE30" i="1"/>
  <c r="CD30" i="1"/>
  <c r="CB30" i="1"/>
  <c r="CA30" i="1"/>
  <c r="BZ30" i="1"/>
  <c r="BX30" i="1"/>
  <c r="BW30" i="1"/>
  <c r="BV30" i="1"/>
  <c r="BT30" i="1"/>
  <c r="BS30" i="1"/>
  <c r="CW12" i="1"/>
  <c r="CV12" i="1"/>
  <c r="CU12" i="1"/>
  <c r="CT12" i="1"/>
  <c r="CS12" i="1"/>
  <c r="CR12" i="1"/>
  <c r="CQ12" i="1"/>
  <c r="CP12" i="1"/>
  <c r="CX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CW14" i="1"/>
  <c r="CV14" i="1"/>
  <c r="CU14" i="1"/>
  <c r="CT14" i="1"/>
  <c r="CS14" i="1"/>
  <c r="CR14" i="1"/>
  <c r="CQ14" i="1"/>
  <c r="CP14" i="1"/>
  <c r="CX14" i="1"/>
  <c r="CO14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CW10" i="1"/>
  <c r="CV10" i="1"/>
  <c r="CU10" i="1"/>
  <c r="CT10" i="1"/>
  <c r="CS10" i="1"/>
  <c r="CR10" i="1"/>
  <c r="CQ10" i="1"/>
  <c r="CP10" i="1"/>
  <c r="CI10" i="1"/>
  <c r="CH10" i="1"/>
  <c r="CG10" i="1"/>
  <c r="CF10" i="1"/>
  <c r="CE10" i="1"/>
  <c r="CB10" i="1"/>
  <c r="CA10" i="1"/>
  <c r="BX10" i="1"/>
  <c r="BW10" i="1"/>
  <c r="CX10" i="1"/>
  <c r="CO10" i="1"/>
  <c r="CN10" i="1"/>
  <c r="CM10" i="1"/>
  <c r="CL10" i="1"/>
  <c r="CK10" i="1"/>
  <c r="CJ10" i="1"/>
  <c r="CD10" i="1"/>
  <c r="CC10" i="1"/>
  <c r="BZ10" i="1"/>
  <c r="BY10" i="1"/>
  <c r="BV10" i="1"/>
  <c r="BU10" i="1"/>
  <c r="BT10" i="1"/>
  <c r="BS10" i="1"/>
  <c r="CW11" i="1"/>
  <c r="CV11" i="1"/>
  <c r="CU11" i="1"/>
  <c r="CT11" i="1"/>
  <c r="CS11" i="1"/>
  <c r="CR11" i="1"/>
  <c r="CQ11" i="1"/>
  <c r="CP11" i="1"/>
  <c r="CX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CW9" i="1"/>
  <c r="CV9" i="1"/>
  <c r="CU9" i="1"/>
  <c r="CT9" i="1"/>
  <c r="CS9" i="1"/>
  <c r="CR9" i="1"/>
  <c r="CQ9" i="1"/>
  <c r="CP9" i="1"/>
  <c r="CI9" i="1"/>
  <c r="CH9" i="1"/>
  <c r="CG9" i="1"/>
  <c r="CF9" i="1"/>
  <c r="CC9" i="1"/>
  <c r="CB9" i="1"/>
  <c r="BY9" i="1"/>
  <c r="BX9" i="1"/>
  <c r="CX9" i="1"/>
  <c r="CO9" i="1"/>
  <c r="CN9" i="1"/>
  <c r="CM9" i="1"/>
  <c r="CL9" i="1"/>
  <c r="CK9" i="1"/>
  <c r="CJ9" i="1"/>
  <c r="CE9" i="1"/>
  <c r="CD9" i="1"/>
  <c r="CA9" i="1"/>
  <c r="BZ9" i="1"/>
  <c r="BW9" i="1"/>
  <c r="BV9" i="1"/>
  <c r="BU9" i="1"/>
  <c r="BT9" i="1"/>
  <c r="BS9" i="1"/>
  <c r="CX15" i="1"/>
  <c r="CW15" i="1"/>
  <c r="CV15" i="1"/>
  <c r="CU15" i="1"/>
  <c r="CT15" i="1"/>
  <c r="CS15" i="1"/>
  <c r="CR15" i="1"/>
  <c r="CQ15" i="1"/>
  <c r="CP15" i="1"/>
  <c r="CO15" i="1"/>
  <c r="CN15" i="1"/>
  <c r="CK15" i="1"/>
  <c r="CJ15" i="1"/>
  <c r="CG15" i="1"/>
  <c r="CF15" i="1"/>
  <c r="CC15" i="1"/>
  <c r="CB15" i="1"/>
  <c r="BY15" i="1"/>
  <c r="BX15" i="1"/>
  <c r="CM15" i="1"/>
  <c r="CL15" i="1"/>
  <c r="CI15" i="1"/>
  <c r="CH15" i="1"/>
  <c r="CE15" i="1"/>
  <c r="CD15" i="1"/>
  <c r="CA15" i="1"/>
  <c r="BZ15" i="1"/>
  <c r="BW15" i="1"/>
  <c r="BV15" i="1"/>
  <c r="BU15" i="1"/>
  <c r="BT15" i="1"/>
  <c r="BS15" i="1"/>
  <c r="DA8" i="1"/>
  <c r="D85" i="1"/>
  <c r="D65" i="1"/>
  <c r="D63" i="1"/>
  <c r="D36" i="1"/>
  <c r="D42" i="1"/>
  <c r="D33" i="1"/>
  <c r="D59" i="1"/>
  <c r="D17" i="1"/>
  <c r="D29" i="1"/>
  <c r="D25" i="1"/>
  <c r="D51" i="1"/>
  <c r="D44" i="1"/>
  <c r="D31" i="1"/>
  <c r="D46" i="1"/>
  <c r="DQ20" i="1"/>
  <c r="EC53" i="1"/>
  <c r="EC57" i="1"/>
  <c r="DB61" i="1"/>
  <c r="DI84" i="1"/>
  <c r="EF37" i="1"/>
  <c r="EF56" i="1"/>
  <c r="DH62" i="1"/>
  <c r="EC70" i="1"/>
  <c r="DJ76" i="1"/>
  <c r="EC84" i="1"/>
  <c r="ED84" i="1"/>
  <c r="DX73" i="1"/>
  <c r="DZ41" i="1"/>
  <c r="EB73" i="1"/>
  <c r="EF34" i="1"/>
  <c r="DY68" i="1"/>
  <c r="DQ76" i="1"/>
  <c r="ED61" i="1"/>
  <c r="DX84" i="1"/>
  <c r="EE78" i="1"/>
  <c r="EE71" i="1"/>
  <c r="EF89" i="1"/>
  <c r="DQ50" i="1"/>
  <c r="EB88" i="1"/>
  <c r="DP84" i="1"/>
  <c r="DY45" i="1"/>
  <c r="DU53" i="1"/>
  <c r="EC80" i="1"/>
  <c r="ED47" i="1"/>
  <c r="DU20" i="1"/>
  <c r="EB37" i="1"/>
  <c r="EB56" i="1"/>
  <c r="DQ61" i="1"/>
  <c r="DQ53" i="1"/>
  <c r="ED88" i="1"/>
  <c r="EF55" i="1"/>
  <c r="EB27" i="1"/>
  <c r="EF62" i="1"/>
  <c r="DB70" i="1"/>
  <c r="DB84" i="1"/>
  <c r="EE41" i="1"/>
  <c r="EB58" i="1"/>
  <c r="DZ47" i="1"/>
  <c r="EC20" i="1"/>
  <c r="EF90" i="1"/>
  <c r="EF48" i="1"/>
  <c r="EF72" i="1"/>
  <c r="EF77" i="1"/>
  <c r="EF83" i="1"/>
  <c r="DV66" i="1"/>
  <c r="EC9" i="1"/>
  <c r="DY9" i="1"/>
  <c r="DU9" i="1"/>
  <c r="DQ9" i="1"/>
  <c r="DM9" i="1"/>
  <c r="DI9" i="1"/>
  <c r="DE9" i="1"/>
  <c r="EE9" i="1"/>
  <c r="DS9" i="1"/>
  <c r="DG9" i="1"/>
  <c r="DV9" i="1"/>
  <c r="DB9" i="1"/>
  <c r="EF9" i="1"/>
  <c r="EB9" i="1"/>
  <c r="DX9" i="1"/>
  <c r="DT9" i="1"/>
  <c r="DP9" i="1"/>
  <c r="DL9" i="1"/>
  <c r="DH9" i="1"/>
  <c r="DD9" i="1"/>
  <c r="CY9" i="1"/>
  <c r="DW9" i="1"/>
  <c r="DO9" i="1"/>
  <c r="DC9" i="1"/>
  <c r="ED9" i="1"/>
  <c r="DN9" i="1"/>
  <c r="EA9" i="1"/>
  <c r="DK9" i="1"/>
  <c r="DZ9" i="1"/>
  <c r="DJ9" i="1"/>
  <c r="DR9" i="1"/>
  <c r="DF9" i="1"/>
  <c r="EE19" i="1"/>
  <c r="EA19" i="1"/>
  <c r="DW19" i="1"/>
  <c r="DS19" i="1"/>
  <c r="DO19" i="1"/>
  <c r="DK19" i="1"/>
  <c r="DG19" i="1"/>
  <c r="DC19" i="1"/>
  <c r="ED19" i="1"/>
  <c r="DZ19" i="1"/>
  <c r="DV19" i="1"/>
  <c r="DR19" i="1"/>
  <c r="DN19" i="1"/>
  <c r="DJ19" i="1"/>
  <c r="DF19" i="1"/>
  <c r="DB19" i="1"/>
  <c r="EC19" i="1"/>
  <c r="DY19" i="1"/>
  <c r="DU19" i="1"/>
  <c r="DQ19" i="1"/>
  <c r="DM19" i="1"/>
  <c r="DI19" i="1"/>
  <c r="DE19" i="1"/>
  <c r="DA19" i="1"/>
  <c r="EF19" i="1"/>
  <c r="EB19" i="1"/>
  <c r="DX19" i="1"/>
  <c r="DT19" i="1"/>
  <c r="DP19" i="1"/>
  <c r="DL19" i="1"/>
  <c r="DH19" i="1"/>
  <c r="DD19" i="1"/>
  <c r="CY19" i="1"/>
  <c r="EC18" i="1"/>
  <c r="DY18" i="1"/>
  <c r="DU18" i="1"/>
  <c r="DQ18" i="1"/>
  <c r="DM18" i="1"/>
  <c r="DI18" i="1"/>
  <c r="DE18" i="1"/>
  <c r="DA18" i="1"/>
  <c r="EF18" i="1"/>
  <c r="EB18" i="1"/>
  <c r="DX18" i="1"/>
  <c r="DT18" i="1"/>
  <c r="DP18" i="1"/>
  <c r="DL18" i="1"/>
  <c r="DH18" i="1"/>
  <c r="DD18" i="1"/>
  <c r="CY18" i="1"/>
  <c r="EE18" i="1"/>
  <c r="EA18" i="1"/>
  <c r="DW18" i="1"/>
  <c r="DS18" i="1"/>
  <c r="DO18" i="1"/>
  <c r="DK18" i="1"/>
  <c r="DG18" i="1"/>
  <c r="DC18" i="1"/>
  <c r="ED18" i="1"/>
  <c r="DZ18" i="1"/>
  <c r="DV18" i="1"/>
  <c r="DR18" i="1"/>
  <c r="DN18" i="1"/>
  <c r="DJ18" i="1"/>
  <c r="DF18" i="1"/>
  <c r="DB18" i="1"/>
  <c r="EC23" i="1"/>
  <c r="EA41" i="1"/>
  <c r="EE75" i="1"/>
  <c r="EF15" i="1"/>
  <c r="EB15" i="1"/>
  <c r="DX15" i="1"/>
  <c r="DT15" i="1"/>
  <c r="DP15" i="1"/>
  <c r="DL15" i="1"/>
  <c r="DH15" i="1"/>
  <c r="DD15" i="1"/>
  <c r="CY15" i="1"/>
  <c r="DV15" i="1"/>
  <c r="DJ15" i="1"/>
  <c r="DQ15" i="1"/>
  <c r="EE15" i="1"/>
  <c r="EA15" i="1"/>
  <c r="DW15" i="1"/>
  <c r="DS15" i="1"/>
  <c r="DO15" i="1"/>
  <c r="DK15" i="1"/>
  <c r="DG15" i="1"/>
  <c r="DC15" i="1"/>
  <c r="DZ15" i="1"/>
  <c r="DN15" i="1"/>
  <c r="DB15" i="1"/>
  <c r="EC15" i="1"/>
  <c r="DM15" i="1"/>
  <c r="DA15" i="1"/>
  <c r="ED15" i="1"/>
  <c r="DR15" i="1"/>
  <c r="DF15" i="1"/>
  <c r="DU15" i="1"/>
  <c r="DE15" i="1"/>
  <c r="DY15" i="1"/>
  <c r="DI15" i="1"/>
  <c r="EF12" i="1"/>
  <c r="EB12" i="1"/>
  <c r="DX12" i="1"/>
  <c r="DT12" i="1"/>
  <c r="DP12" i="1"/>
  <c r="DL12" i="1"/>
  <c r="DH12" i="1"/>
  <c r="DD12" i="1"/>
  <c r="CY12" i="1"/>
  <c r="DU12" i="1"/>
  <c r="EE12" i="1"/>
  <c r="EA12" i="1"/>
  <c r="DW12" i="1"/>
  <c r="DS12" i="1"/>
  <c r="DO12" i="1"/>
  <c r="DK12" i="1"/>
  <c r="DG12" i="1"/>
  <c r="DC12" i="1"/>
  <c r="DI12" i="1"/>
  <c r="ED12" i="1"/>
  <c r="DZ12" i="1"/>
  <c r="DV12" i="1"/>
  <c r="DR12" i="1"/>
  <c r="DN12" i="1"/>
  <c r="DJ12" i="1"/>
  <c r="DF12" i="1"/>
  <c r="DB12" i="1"/>
  <c r="DM12" i="1"/>
  <c r="EC12" i="1"/>
  <c r="DY12" i="1"/>
  <c r="DQ12" i="1"/>
  <c r="DE12" i="1"/>
  <c r="DA12" i="1"/>
  <c r="EC30" i="1"/>
  <c r="DY30" i="1"/>
  <c r="DU30" i="1"/>
  <c r="DQ30" i="1"/>
  <c r="DM30" i="1"/>
  <c r="DI30" i="1"/>
  <c r="DE30" i="1"/>
  <c r="DA30" i="1"/>
  <c r="EF30" i="1"/>
  <c r="EB30" i="1"/>
  <c r="DX30" i="1"/>
  <c r="DT30" i="1"/>
  <c r="DP30" i="1"/>
  <c r="DL30" i="1"/>
  <c r="DH30" i="1"/>
  <c r="DD30" i="1"/>
  <c r="CY30" i="1"/>
  <c r="EE30" i="1"/>
  <c r="EA30" i="1"/>
  <c r="DW30" i="1"/>
  <c r="DS30" i="1"/>
  <c r="DO30" i="1"/>
  <c r="DK30" i="1"/>
  <c r="DG30" i="1"/>
  <c r="DC30" i="1"/>
  <c r="ED30" i="1"/>
  <c r="DZ30" i="1"/>
  <c r="DV30" i="1"/>
  <c r="DR30" i="1"/>
  <c r="DN30" i="1"/>
  <c r="DJ30" i="1"/>
  <c r="DF30" i="1"/>
  <c r="DB30" i="1"/>
  <c r="EE52" i="1"/>
  <c r="EA75" i="1"/>
  <c r="ED14" i="1"/>
  <c r="DZ14" i="1"/>
  <c r="DV14" i="1"/>
  <c r="DR14" i="1"/>
  <c r="DN14" i="1"/>
  <c r="DJ14" i="1"/>
  <c r="DF14" i="1"/>
  <c r="DB14" i="1"/>
  <c r="EA14" i="1"/>
  <c r="DK14" i="1"/>
  <c r="EC14" i="1"/>
  <c r="DY14" i="1"/>
  <c r="DU14" i="1"/>
  <c r="DQ14" i="1"/>
  <c r="DM14" i="1"/>
  <c r="DI14" i="1"/>
  <c r="DE14" i="1"/>
  <c r="DA14" i="1"/>
  <c r="EE14" i="1"/>
  <c r="DO14" i="1"/>
  <c r="EF14" i="1"/>
  <c r="EB14" i="1"/>
  <c r="DX14" i="1"/>
  <c r="DT14" i="1"/>
  <c r="DP14" i="1"/>
  <c r="DL14" i="1"/>
  <c r="DH14" i="1"/>
  <c r="DD14" i="1"/>
  <c r="CY14" i="1"/>
  <c r="DS14" i="1"/>
  <c r="DG14" i="1"/>
  <c r="DW14" i="1"/>
  <c r="DC14" i="1"/>
  <c r="EE11" i="1"/>
  <c r="EA11" i="1"/>
  <c r="DW11" i="1"/>
  <c r="DS11" i="1"/>
  <c r="DO11" i="1"/>
  <c r="DK11" i="1"/>
  <c r="DG11" i="1"/>
  <c r="DC11" i="1"/>
  <c r="EF11" i="1"/>
  <c r="DP11" i="1"/>
  <c r="CY11" i="1"/>
  <c r="ED11" i="1"/>
  <c r="DZ11" i="1"/>
  <c r="DV11" i="1"/>
  <c r="DR11" i="1"/>
  <c r="DN11" i="1"/>
  <c r="DJ11" i="1"/>
  <c r="DF11" i="1"/>
  <c r="DB11" i="1"/>
  <c r="EC11" i="1"/>
  <c r="DU11" i="1"/>
  <c r="DM11" i="1"/>
  <c r="DE11" i="1"/>
  <c r="EB11" i="1"/>
  <c r="DL11" i="1"/>
  <c r="DY11" i="1"/>
  <c r="DQ11" i="1"/>
  <c r="DI11" i="1"/>
  <c r="DA11" i="1"/>
  <c r="DT11" i="1"/>
  <c r="DD11" i="1"/>
  <c r="DX11" i="1"/>
  <c r="DH11" i="1"/>
  <c r="EF10" i="1"/>
  <c r="EB10" i="1"/>
  <c r="DX10" i="1"/>
  <c r="DT10" i="1"/>
  <c r="DP10" i="1"/>
  <c r="DL10" i="1"/>
  <c r="DH10" i="1"/>
  <c r="DD10" i="1"/>
  <c r="CY10" i="1"/>
  <c r="DQ10" i="1"/>
  <c r="DA10" i="1"/>
  <c r="EE10" i="1"/>
  <c r="EA10" i="1"/>
  <c r="DW10" i="1"/>
  <c r="DS10" i="1"/>
  <c r="DO10" i="1"/>
  <c r="DK10" i="1"/>
  <c r="DG10" i="1"/>
  <c r="DC10" i="1"/>
  <c r="DF10" i="1"/>
  <c r="DU10" i="1"/>
  <c r="DE10" i="1"/>
  <c r="ED10" i="1"/>
  <c r="DZ10" i="1"/>
  <c r="DV10" i="1"/>
  <c r="DR10" i="1"/>
  <c r="DN10" i="1"/>
  <c r="DJ10" i="1"/>
  <c r="DB10" i="1"/>
  <c r="EC10" i="1"/>
  <c r="DM10" i="1"/>
  <c r="DY10" i="1"/>
  <c r="DI10" i="1"/>
  <c r="EF16" i="1"/>
  <c r="EB16" i="1"/>
  <c r="DX16" i="1"/>
  <c r="DT16" i="1"/>
  <c r="DP16" i="1"/>
  <c r="DL16" i="1"/>
  <c r="DH16" i="1"/>
  <c r="DD16" i="1"/>
  <c r="CY16" i="1"/>
  <c r="EE16" i="1"/>
  <c r="EA16" i="1"/>
  <c r="DW16" i="1"/>
  <c r="DS16" i="1"/>
  <c r="DO16" i="1"/>
  <c r="DK16" i="1"/>
  <c r="DG16" i="1"/>
  <c r="DC16" i="1"/>
  <c r="ED16" i="1"/>
  <c r="DZ16" i="1"/>
  <c r="DV16" i="1"/>
  <c r="DR16" i="1"/>
  <c r="DN16" i="1"/>
  <c r="DJ16" i="1"/>
  <c r="DF16" i="1"/>
  <c r="DB16" i="1"/>
  <c r="EC16" i="1"/>
  <c r="DY16" i="1"/>
  <c r="DU16" i="1"/>
  <c r="DQ16" i="1"/>
  <c r="DM16" i="1"/>
  <c r="DI16" i="1"/>
  <c r="DE16" i="1"/>
  <c r="DA16" i="1"/>
  <c r="ED21" i="1"/>
  <c r="DZ21" i="1"/>
  <c r="DV21" i="1"/>
  <c r="DR21" i="1"/>
  <c r="DN21" i="1"/>
  <c r="DJ21" i="1"/>
  <c r="DF21" i="1"/>
  <c r="DB21" i="1"/>
  <c r="EC21" i="1"/>
  <c r="DY21" i="1"/>
  <c r="DU21" i="1"/>
  <c r="DQ21" i="1"/>
  <c r="DM21" i="1"/>
  <c r="DI21" i="1"/>
  <c r="DE21" i="1"/>
  <c r="DA21" i="1"/>
  <c r="EF21" i="1"/>
  <c r="EB21" i="1"/>
  <c r="DX21" i="1"/>
  <c r="DT21" i="1"/>
  <c r="DP21" i="1"/>
  <c r="DL21" i="1"/>
  <c r="DH21" i="1"/>
  <c r="DD21" i="1"/>
  <c r="CY21" i="1"/>
  <c r="EE21" i="1"/>
  <c r="EA21" i="1"/>
  <c r="DW21" i="1"/>
  <c r="DS21" i="1"/>
  <c r="DO21" i="1"/>
  <c r="DK21" i="1"/>
  <c r="DG21" i="1"/>
  <c r="DC21" i="1"/>
  <c r="EF22" i="1"/>
  <c r="EB22" i="1"/>
  <c r="DX22" i="1"/>
  <c r="DT22" i="1"/>
  <c r="DP22" i="1"/>
  <c r="DL22" i="1"/>
  <c r="DH22" i="1"/>
  <c r="DD22" i="1"/>
  <c r="CY22" i="1"/>
  <c r="EE22" i="1"/>
  <c r="EA22" i="1"/>
  <c r="DW22" i="1"/>
  <c r="DS22" i="1"/>
  <c r="DO22" i="1"/>
  <c r="DK22" i="1"/>
  <c r="DG22" i="1"/>
  <c r="DC22" i="1"/>
  <c r="ED22" i="1"/>
  <c r="DZ22" i="1"/>
  <c r="DV22" i="1"/>
  <c r="DR22" i="1"/>
  <c r="DN22" i="1"/>
  <c r="DJ22" i="1"/>
  <c r="DF22" i="1"/>
  <c r="DB22" i="1"/>
  <c r="EC22" i="1"/>
  <c r="DY22" i="1"/>
  <c r="DU22" i="1"/>
  <c r="DQ22" i="1"/>
  <c r="DM22" i="1"/>
  <c r="DI22" i="1"/>
  <c r="DE22" i="1"/>
  <c r="DA22" i="1"/>
  <c r="EE23" i="1"/>
  <c r="EC28" i="1"/>
  <c r="DY28" i="1"/>
  <c r="DU28" i="1"/>
  <c r="DQ28" i="1"/>
  <c r="DM28" i="1"/>
  <c r="DI28" i="1"/>
  <c r="DE28" i="1"/>
  <c r="DA28" i="1"/>
  <c r="EF28" i="1"/>
  <c r="EB28" i="1"/>
  <c r="DX28" i="1"/>
  <c r="DT28" i="1"/>
  <c r="DP28" i="1"/>
  <c r="DL28" i="1"/>
  <c r="DH28" i="1"/>
  <c r="DD28" i="1"/>
  <c r="CY28" i="1"/>
  <c r="EE28" i="1"/>
  <c r="EA28" i="1"/>
  <c r="DW28" i="1"/>
  <c r="DS28" i="1"/>
  <c r="DO28" i="1"/>
  <c r="DK28" i="1"/>
  <c r="DG28" i="1"/>
  <c r="DC28" i="1"/>
  <c r="ED28" i="1"/>
  <c r="DZ28" i="1"/>
  <c r="DV28" i="1"/>
  <c r="DR28" i="1"/>
  <c r="DN28" i="1"/>
  <c r="DJ28" i="1"/>
  <c r="DF28" i="1"/>
  <c r="DB28" i="1"/>
  <c r="EC32" i="1"/>
  <c r="DY32" i="1"/>
  <c r="DU32" i="1"/>
  <c r="DQ32" i="1"/>
  <c r="DM32" i="1"/>
  <c r="DI32" i="1"/>
  <c r="DE32" i="1"/>
  <c r="DA32" i="1"/>
  <c r="EF32" i="1"/>
  <c r="EB32" i="1"/>
  <c r="DX32" i="1"/>
  <c r="DT32" i="1"/>
  <c r="DP32" i="1"/>
  <c r="DL32" i="1"/>
  <c r="DH32" i="1"/>
  <c r="DD32" i="1"/>
  <c r="CY32" i="1"/>
  <c r="EE32" i="1"/>
  <c r="EA32" i="1"/>
  <c r="DW32" i="1"/>
  <c r="DS32" i="1"/>
  <c r="DO32" i="1"/>
  <c r="DK32" i="1"/>
  <c r="DG32" i="1"/>
  <c r="DC32" i="1"/>
  <c r="ED32" i="1"/>
  <c r="DZ32" i="1"/>
  <c r="DV32" i="1"/>
  <c r="DR32" i="1"/>
  <c r="DN32" i="1"/>
  <c r="DJ32" i="1"/>
  <c r="DF32" i="1"/>
  <c r="DB32" i="1"/>
  <c r="ED54" i="1"/>
  <c r="DZ54" i="1"/>
  <c r="DV54" i="1"/>
  <c r="DR54" i="1"/>
  <c r="DN54" i="1"/>
  <c r="DJ54" i="1"/>
  <c r="DF54" i="1"/>
  <c r="DB54" i="1"/>
  <c r="EC54" i="1"/>
  <c r="DY54" i="1"/>
  <c r="DU54" i="1"/>
  <c r="DQ54" i="1"/>
  <c r="DM54" i="1"/>
  <c r="DI54" i="1"/>
  <c r="DE54" i="1"/>
  <c r="DA54" i="1"/>
  <c r="EF54" i="1"/>
  <c r="EB54" i="1"/>
  <c r="DX54" i="1"/>
  <c r="DT54" i="1"/>
  <c r="DP54" i="1"/>
  <c r="DL54" i="1"/>
  <c r="DH54" i="1"/>
  <c r="DD54" i="1"/>
  <c r="CY54" i="1"/>
  <c r="EE54" i="1"/>
  <c r="EA54" i="1"/>
  <c r="DW54" i="1"/>
  <c r="DS54" i="1"/>
  <c r="DO54" i="1"/>
  <c r="DK54" i="1"/>
  <c r="DG54" i="1"/>
  <c r="DC54" i="1"/>
  <c r="EE43" i="1"/>
  <c r="ED13" i="1"/>
  <c r="DZ13" i="1"/>
  <c r="DV13" i="1"/>
  <c r="DR13" i="1"/>
  <c r="DN13" i="1"/>
  <c r="DJ13" i="1"/>
  <c r="DF13" i="1"/>
  <c r="DB13" i="1"/>
  <c r="EC13" i="1"/>
  <c r="DY13" i="1"/>
  <c r="DU13" i="1"/>
  <c r="DQ13" i="1"/>
  <c r="DM13" i="1"/>
  <c r="DI13" i="1"/>
  <c r="DE13" i="1"/>
  <c r="DA13" i="1"/>
  <c r="EF13" i="1"/>
  <c r="EB13" i="1"/>
  <c r="DX13" i="1"/>
  <c r="DT13" i="1"/>
  <c r="DP13" i="1"/>
  <c r="DL13" i="1"/>
  <c r="DH13" i="1"/>
  <c r="DD13" i="1"/>
  <c r="CY13" i="1"/>
  <c r="EE13" i="1"/>
  <c r="EA13" i="1"/>
  <c r="DW13" i="1"/>
  <c r="DS13" i="1"/>
  <c r="DO13" i="1"/>
  <c r="DK13" i="1"/>
  <c r="DG13" i="1"/>
  <c r="DC13" i="1"/>
  <c r="EC82" i="1"/>
  <c r="DY82" i="1"/>
  <c r="DU82" i="1"/>
  <c r="DQ82" i="1"/>
  <c r="DM82" i="1"/>
  <c r="DI82" i="1"/>
  <c r="DE82" i="1"/>
  <c r="DA82" i="1"/>
  <c r="EF82" i="1"/>
  <c r="EB82" i="1"/>
  <c r="DX82" i="1"/>
  <c r="DT82" i="1"/>
  <c r="DP82" i="1"/>
  <c r="DL82" i="1"/>
  <c r="DH82" i="1"/>
  <c r="DD82" i="1"/>
  <c r="CY82" i="1"/>
  <c r="EE82" i="1"/>
  <c r="EA82" i="1"/>
  <c r="DW82" i="1"/>
  <c r="DS82" i="1"/>
  <c r="DO82" i="1"/>
  <c r="DK82" i="1"/>
  <c r="DG82" i="1"/>
  <c r="DC82" i="1"/>
  <c r="ED82" i="1"/>
  <c r="DZ82" i="1"/>
  <c r="DV82" i="1"/>
  <c r="DR82" i="1"/>
  <c r="DN82" i="1"/>
  <c r="DJ82" i="1"/>
  <c r="DF82" i="1"/>
  <c r="DB82" i="1"/>
  <c r="DZ79" i="1"/>
  <c r="DB23" i="1"/>
  <c r="DF23" i="1"/>
  <c r="DJ23" i="1"/>
  <c r="DN23" i="1"/>
  <c r="DR23" i="1"/>
  <c r="DV23" i="1"/>
  <c r="DZ23" i="1"/>
  <c r="ED23" i="1"/>
  <c r="CY52" i="1"/>
  <c r="DD52" i="1"/>
  <c r="DH52" i="1"/>
  <c r="DL52" i="1"/>
  <c r="DP52" i="1"/>
  <c r="DT52" i="1"/>
  <c r="DX52" i="1"/>
  <c r="EB52" i="1"/>
  <c r="EF52" i="1"/>
  <c r="DB79" i="1"/>
  <c r="DH79" i="1"/>
  <c r="DM79" i="1"/>
  <c r="DR79" i="1"/>
  <c r="DX79" i="1"/>
  <c r="EC79" i="1"/>
  <c r="EC41" i="1"/>
  <c r="DB41" i="1"/>
  <c r="DJ41" i="1"/>
  <c r="DR41" i="1"/>
  <c r="DG43" i="1"/>
  <c r="DO43" i="1"/>
  <c r="DW43" i="1"/>
  <c r="EE40" i="1"/>
  <c r="EA40" i="1"/>
  <c r="DW40" i="1"/>
  <c r="DS40" i="1"/>
  <c r="DO40" i="1"/>
  <c r="DK40" i="1"/>
  <c r="ED40" i="1"/>
  <c r="DZ40" i="1"/>
  <c r="DV40" i="1"/>
  <c r="DR40" i="1"/>
  <c r="DN40" i="1"/>
  <c r="DJ40" i="1"/>
  <c r="DF40" i="1"/>
  <c r="DB40" i="1"/>
  <c r="EC40" i="1"/>
  <c r="DY40" i="1"/>
  <c r="DU40" i="1"/>
  <c r="DQ40" i="1"/>
  <c r="DM40" i="1"/>
  <c r="DI40" i="1"/>
  <c r="DE40" i="1"/>
  <c r="DA40" i="1"/>
  <c r="CY40" i="1"/>
  <c r="DH40" i="1"/>
  <c r="DX40" i="1"/>
  <c r="ED75" i="1"/>
  <c r="DO75" i="1"/>
  <c r="DI45" i="1"/>
  <c r="DA53" i="1"/>
  <c r="EC49" i="1"/>
  <c r="DY49" i="1"/>
  <c r="DU49" i="1"/>
  <c r="DQ49" i="1"/>
  <c r="DM49" i="1"/>
  <c r="DI49" i="1"/>
  <c r="DE49" i="1"/>
  <c r="DA49" i="1"/>
  <c r="EF39" i="1"/>
  <c r="DC23" i="1"/>
  <c r="DG23" i="1"/>
  <c r="DK23" i="1"/>
  <c r="DO23" i="1"/>
  <c r="DS23" i="1"/>
  <c r="DW23" i="1"/>
  <c r="EA23" i="1"/>
  <c r="DA52" i="1"/>
  <c r="DE52" i="1"/>
  <c r="DI52" i="1"/>
  <c r="DM52" i="1"/>
  <c r="DQ52" i="1"/>
  <c r="DU52" i="1"/>
  <c r="DY52" i="1"/>
  <c r="EC52" i="1"/>
  <c r="DD79" i="1"/>
  <c r="DI79" i="1"/>
  <c r="DN79" i="1"/>
  <c r="DT79" i="1"/>
  <c r="DY79" i="1"/>
  <c r="ED79" i="1"/>
  <c r="DM41" i="1"/>
  <c r="DC41" i="1"/>
  <c r="DK41" i="1"/>
  <c r="DS41" i="1"/>
  <c r="ED43" i="1"/>
  <c r="DZ43" i="1"/>
  <c r="DV43" i="1"/>
  <c r="DR43" i="1"/>
  <c r="DN43" i="1"/>
  <c r="DJ43" i="1"/>
  <c r="DF43" i="1"/>
  <c r="DB43" i="1"/>
  <c r="EC43" i="1"/>
  <c r="DY43" i="1"/>
  <c r="DU43" i="1"/>
  <c r="DQ43" i="1"/>
  <c r="DM43" i="1"/>
  <c r="DI43" i="1"/>
  <c r="DE43" i="1"/>
  <c r="DA43" i="1"/>
  <c r="CY43" i="1"/>
  <c r="DH43" i="1"/>
  <c r="DP43" i="1"/>
  <c r="DX43" i="1"/>
  <c r="EF43" i="1"/>
  <c r="DC40" i="1"/>
  <c r="DL40" i="1"/>
  <c r="EB40" i="1"/>
  <c r="DC75" i="1"/>
  <c r="DS75" i="1"/>
  <c r="EF45" i="1"/>
  <c r="EB45" i="1"/>
  <c r="DX45" i="1"/>
  <c r="DT45" i="1"/>
  <c r="DP45" i="1"/>
  <c r="DL45" i="1"/>
  <c r="DH45" i="1"/>
  <c r="DD45" i="1"/>
  <c r="CY45" i="1"/>
  <c r="EE45" i="1"/>
  <c r="EA45" i="1"/>
  <c r="DW45" i="1"/>
  <c r="DS45" i="1"/>
  <c r="DO45" i="1"/>
  <c r="DK45" i="1"/>
  <c r="DG45" i="1"/>
  <c r="DC45" i="1"/>
  <c r="ED45" i="1"/>
  <c r="DZ45" i="1"/>
  <c r="DV45" i="1"/>
  <c r="DR45" i="1"/>
  <c r="DN45" i="1"/>
  <c r="DJ45" i="1"/>
  <c r="DF45" i="1"/>
  <c r="DB45" i="1"/>
  <c r="DM45" i="1"/>
  <c r="EC45" i="1"/>
  <c r="EF53" i="1"/>
  <c r="DE53" i="1"/>
  <c r="ED80" i="1"/>
  <c r="EC58" i="1"/>
  <c r="CY23" i="1"/>
  <c r="DD23" i="1"/>
  <c r="DH23" i="1"/>
  <c r="DL23" i="1"/>
  <c r="DP23" i="1"/>
  <c r="DT23" i="1"/>
  <c r="DX23" i="1"/>
  <c r="EB23" i="1"/>
  <c r="EF23" i="1"/>
  <c r="DB52" i="1"/>
  <c r="DF52" i="1"/>
  <c r="DJ52" i="1"/>
  <c r="DN52" i="1"/>
  <c r="DR52" i="1"/>
  <c r="DV52" i="1"/>
  <c r="DZ52" i="1"/>
  <c r="ED52" i="1"/>
  <c r="CY79" i="1"/>
  <c r="DE79" i="1"/>
  <c r="DJ79" i="1"/>
  <c r="DP79" i="1"/>
  <c r="DU79" i="1"/>
  <c r="DF41" i="1"/>
  <c r="DN41" i="1"/>
  <c r="DV41" i="1"/>
  <c r="ED41" i="1"/>
  <c r="DC43" i="1"/>
  <c r="DK43" i="1"/>
  <c r="DS43" i="1"/>
  <c r="EA43" i="1"/>
  <c r="DD40" i="1"/>
  <c r="DP40" i="1"/>
  <c r="EF40" i="1"/>
  <c r="EC75" i="1"/>
  <c r="DG75" i="1"/>
  <c r="DW75" i="1"/>
  <c r="DA45" i="1"/>
  <c r="DQ45" i="1"/>
  <c r="DI53" i="1"/>
  <c r="DY53" i="1"/>
  <c r="EF24" i="1"/>
  <c r="EF35" i="1"/>
  <c r="DA23" i="1"/>
  <c r="DE23" i="1"/>
  <c r="DI23" i="1"/>
  <c r="DM23" i="1"/>
  <c r="DQ23" i="1"/>
  <c r="DU23" i="1"/>
  <c r="DY23" i="1"/>
  <c r="DC52" i="1"/>
  <c r="DG52" i="1"/>
  <c r="DK52" i="1"/>
  <c r="DO52" i="1"/>
  <c r="DS52" i="1"/>
  <c r="DW52" i="1"/>
  <c r="EA52" i="1"/>
  <c r="EF79" i="1"/>
  <c r="EE79" i="1"/>
  <c r="EA79" i="1"/>
  <c r="DW79" i="1"/>
  <c r="DS79" i="1"/>
  <c r="DO79" i="1"/>
  <c r="DK79" i="1"/>
  <c r="DG79" i="1"/>
  <c r="DC79" i="1"/>
  <c r="DA79" i="1"/>
  <c r="DF79" i="1"/>
  <c r="DL79" i="1"/>
  <c r="DQ79" i="1"/>
  <c r="DV79" i="1"/>
  <c r="EB79" i="1"/>
  <c r="DG41" i="1"/>
  <c r="DO41" i="1"/>
  <c r="DW41" i="1"/>
  <c r="DD43" i="1"/>
  <c r="DL43" i="1"/>
  <c r="DT43" i="1"/>
  <c r="EB43" i="1"/>
  <c r="DG40" i="1"/>
  <c r="DT40" i="1"/>
  <c r="DM75" i="1"/>
  <c r="DK75" i="1"/>
  <c r="DE45" i="1"/>
  <c r="DU45" i="1"/>
  <c r="DM53" i="1"/>
  <c r="EF49" i="1"/>
  <c r="EC24" i="1"/>
  <c r="EC35" i="1"/>
  <c r="EF80" i="1"/>
  <c r="DI58" i="1"/>
  <c r="CY41" i="1"/>
  <c r="DD41" i="1"/>
  <c r="DH41" i="1"/>
  <c r="DL41" i="1"/>
  <c r="DP41" i="1"/>
  <c r="DT41" i="1"/>
  <c r="DX41" i="1"/>
  <c r="EB41" i="1"/>
  <c r="EF41" i="1"/>
  <c r="CY75" i="1"/>
  <c r="DD75" i="1"/>
  <c r="DH75" i="1"/>
  <c r="DL75" i="1"/>
  <c r="DP75" i="1"/>
  <c r="DT75" i="1"/>
  <c r="DX75" i="1"/>
  <c r="EB75" i="1"/>
  <c r="EF75" i="1"/>
  <c r="DB53" i="1"/>
  <c r="DF53" i="1"/>
  <c r="DJ53" i="1"/>
  <c r="DN53" i="1"/>
  <c r="DR53" i="1"/>
  <c r="DV53" i="1"/>
  <c r="DZ53" i="1"/>
  <c r="ED53" i="1"/>
  <c r="DB49" i="1"/>
  <c r="DF49" i="1"/>
  <c r="DJ49" i="1"/>
  <c r="DN49" i="1"/>
  <c r="DR49" i="1"/>
  <c r="DV49" i="1"/>
  <c r="DZ49" i="1"/>
  <c r="ED49" i="1"/>
  <c r="DA39" i="1"/>
  <c r="DE39" i="1"/>
  <c r="DI39" i="1"/>
  <c r="DM39" i="1"/>
  <c r="DQ39" i="1"/>
  <c r="DU39" i="1"/>
  <c r="DY39" i="1"/>
  <c r="EC39" i="1"/>
  <c r="DB24" i="1"/>
  <c r="DF24" i="1"/>
  <c r="DJ24" i="1"/>
  <c r="DN24" i="1"/>
  <c r="DR24" i="1"/>
  <c r="DV24" i="1"/>
  <c r="DZ24" i="1"/>
  <c r="ED24" i="1"/>
  <c r="DB35" i="1"/>
  <c r="DF35" i="1"/>
  <c r="DJ35" i="1"/>
  <c r="DN35" i="1"/>
  <c r="DR35" i="1"/>
  <c r="DV35" i="1"/>
  <c r="DZ35" i="1"/>
  <c r="ED35" i="1"/>
  <c r="DC80" i="1"/>
  <c r="DG80" i="1"/>
  <c r="DK80" i="1"/>
  <c r="DO80" i="1"/>
  <c r="DS80" i="1"/>
  <c r="DW80" i="1"/>
  <c r="EA80" i="1"/>
  <c r="EE80" i="1"/>
  <c r="ED58" i="1"/>
  <c r="DZ58" i="1"/>
  <c r="DV58" i="1"/>
  <c r="CY58" i="1"/>
  <c r="DD58" i="1"/>
  <c r="DH58" i="1"/>
  <c r="DL58" i="1"/>
  <c r="DP58" i="1"/>
  <c r="DT58" i="1"/>
  <c r="DY58" i="1"/>
  <c r="EE58" i="1"/>
  <c r="DD47" i="1"/>
  <c r="DL47" i="1"/>
  <c r="DT47" i="1"/>
  <c r="EB47" i="1"/>
  <c r="DF88" i="1"/>
  <c r="DN88" i="1"/>
  <c r="DV88" i="1"/>
  <c r="ED73" i="1"/>
  <c r="DZ73" i="1"/>
  <c r="DV73" i="1"/>
  <c r="DR73" i="1"/>
  <c r="DN73" i="1"/>
  <c r="DJ73" i="1"/>
  <c r="DF73" i="1"/>
  <c r="DB73" i="1"/>
  <c r="EC73" i="1"/>
  <c r="DY73" i="1"/>
  <c r="DU73" i="1"/>
  <c r="DQ73" i="1"/>
  <c r="DM73" i="1"/>
  <c r="DI73" i="1"/>
  <c r="DE73" i="1"/>
  <c r="DA73" i="1"/>
  <c r="EE73" i="1"/>
  <c r="EA73" i="1"/>
  <c r="DW73" i="1"/>
  <c r="DS73" i="1"/>
  <c r="DO73" i="1"/>
  <c r="DK73" i="1"/>
  <c r="DG73" i="1"/>
  <c r="DC73" i="1"/>
  <c r="CY73" i="1"/>
  <c r="DP73" i="1"/>
  <c r="EF73" i="1"/>
  <c r="DE20" i="1"/>
  <c r="DE57" i="1"/>
  <c r="DU57" i="1"/>
  <c r="EF74" i="1"/>
  <c r="EE90" i="1"/>
  <c r="EC48" i="1"/>
  <c r="ED34" i="1"/>
  <c r="EC26" i="1"/>
  <c r="DY26" i="1"/>
  <c r="DU26" i="1"/>
  <c r="DQ26" i="1"/>
  <c r="DM26" i="1"/>
  <c r="DI26" i="1"/>
  <c r="DE26" i="1"/>
  <c r="DA26" i="1"/>
  <c r="EE26" i="1"/>
  <c r="EA26" i="1"/>
  <c r="DW26" i="1"/>
  <c r="DS26" i="1"/>
  <c r="DO26" i="1"/>
  <c r="DK26" i="1"/>
  <c r="DG26" i="1"/>
  <c r="DC26" i="1"/>
  <c r="EF26" i="1"/>
  <c r="DX26" i="1"/>
  <c r="DP26" i="1"/>
  <c r="DH26" i="1"/>
  <c r="CY26" i="1"/>
  <c r="ED26" i="1"/>
  <c r="DV26" i="1"/>
  <c r="DN26" i="1"/>
  <c r="DF26" i="1"/>
  <c r="EB26" i="1"/>
  <c r="DT26" i="1"/>
  <c r="DL26" i="1"/>
  <c r="DD26" i="1"/>
  <c r="DZ26" i="1"/>
  <c r="DR26" i="1"/>
  <c r="DJ26" i="1"/>
  <c r="DB26" i="1"/>
  <c r="DA41" i="1"/>
  <c r="DE41" i="1"/>
  <c r="DI41" i="1"/>
  <c r="DQ41" i="1"/>
  <c r="DU41" i="1"/>
  <c r="DY41" i="1"/>
  <c r="DA75" i="1"/>
  <c r="DE75" i="1"/>
  <c r="DI75" i="1"/>
  <c r="DQ75" i="1"/>
  <c r="DU75" i="1"/>
  <c r="DY75" i="1"/>
  <c r="DC53" i="1"/>
  <c r="DG53" i="1"/>
  <c r="DK53" i="1"/>
  <c r="DO53" i="1"/>
  <c r="DS53" i="1"/>
  <c r="DW53" i="1"/>
  <c r="EA53" i="1"/>
  <c r="EE53" i="1"/>
  <c r="DC49" i="1"/>
  <c r="DG49" i="1"/>
  <c r="DK49" i="1"/>
  <c r="DO49" i="1"/>
  <c r="DS49" i="1"/>
  <c r="DW49" i="1"/>
  <c r="EA49" i="1"/>
  <c r="EE49" i="1"/>
  <c r="DB39" i="1"/>
  <c r="DF39" i="1"/>
  <c r="DJ39" i="1"/>
  <c r="DN39" i="1"/>
  <c r="DR39" i="1"/>
  <c r="DV39" i="1"/>
  <c r="DZ39" i="1"/>
  <c r="ED39" i="1"/>
  <c r="DC24" i="1"/>
  <c r="DG24" i="1"/>
  <c r="DK24" i="1"/>
  <c r="DO24" i="1"/>
  <c r="DS24" i="1"/>
  <c r="DW24" i="1"/>
  <c r="EA24" i="1"/>
  <c r="EE24" i="1"/>
  <c r="DC35" i="1"/>
  <c r="DG35" i="1"/>
  <c r="DK35" i="1"/>
  <c r="DO35" i="1"/>
  <c r="DS35" i="1"/>
  <c r="DW35" i="1"/>
  <c r="EA35" i="1"/>
  <c r="EE35" i="1"/>
  <c r="CY80" i="1"/>
  <c r="DD80" i="1"/>
  <c r="DH80" i="1"/>
  <c r="DL80" i="1"/>
  <c r="DP80" i="1"/>
  <c r="DT80" i="1"/>
  <c r="DX80" i="1"/>
  <c r="EB80" i="1"/>
  <c r="DA58" i="1"/>
  <c r="DE58" i="1"/>
  <c r="DM58" i="1"/>
  <c r="DQ58" i="1"/>
  <c r="DU58" i="1"/>
  <c r="EA58" i="1"/>
  <c r="EF58" i="1"/>
  <c r="DF47" i="1"/>
  <c r="DN47" i="1"/>
  <c r="DV47" i="1"/>
  <c r="EC88" i="1"/>
  <c r="DY88" i="1"/>
  <c r="DU88" i="1"/>
  <c r="DQ88" i="1"/>
  <c r="DM88" i="1"/>
  <c r="DI88" i="1"/>
  <c r="DE88" i="1"/>
  <c r="DA88" i="1"/>
  <c r="EE88" i="1"/>
  <c r="EA88" i="1"/>
  <c r="DW88" i="1"/>
  <c r="DS88" i="1"/>
  <c r="DO88" i="1"/>
  <c r="DK88" i="1"/>
  <c r="DG88" i="1"/>
  <c r="DC88" i="1"/>
  <c r="CY88" i="1"/>
  <c r="DH88" i="1"/>
  <c r="DP88" i="1"/>
  <c r="DX88" i="1"/>
  <c r="EF88" i="1"/>
  <c r="DD73" i="1"/>
  <c r="DT73" i="1"/>
  <c r="EE20" i="1"/>
  <c r="EA20" i="1"/>
  <c r="DW20" i="1"/>
  <c r="DS20" i="1"/>
  <c r="DO20" i="1"/>
  <c r="DK20" i="1"/>
  <c r="DG20" i="1"/>
  <c r="DC20" i="1"/>
  <c r="ED20" i="1"/>
  <c r="DZ20" i="1"/>
  <c r="DV20" i="1"/>
  <c r="DR20" i="1"/>
  <c r="DN20" i="1"/>
  <c r="DJ20" i="1"/>
  <c r="DF20" i="1"/>
  <c r="DB20" i="1"/>
  <c r="EF20" i="1"/>
  <c r="EB20" i="1"/>
  <c r="DX20" i="1"/>
  <c r="DT20" i="1"/>
  <c r="DP20" i="1"/>
  <c r="DL20" i="1"/>
  <c r="DH20" i="1"/>
  <c r="DD20" i="1"/>
  <c r="CY20" i="1"/>
  <c r="DI20" i="1"/>
  <c r="DY20" i="1"/>
  <c r="DI57" i="1"/>
  <c r="DY57" i="1"/>
  <c r="EE67" i="1"/>
  <c r="ED69" i="1"/>
  <c r="DB75" i="1"/>
  <c r="DF75" i="1"/>
  <c r="DJ75" i="1"/>
  <c r="DN75" i="1"/>
  <c r="DR75" i="1"/>
  <c r="DV75" i="1"/>
  <c r="DZ75" i="1"/>
  <c r="CY53" i="1"/>
  <c r="DD53" i="1"/>
  <c r="DH53" i="1"/>
  <c r="DL53" i="1"/>
  <c r="DP53" i="1"/>
  <c r="DT53" i="1"/>
  <c r="DX53" i="1"/>
  <c r="EB53" i="1"/>
  <c r="CY49" i="1"/>
  <c r="DD49" i="1"/>
  <c r="DH49" i="1"/>
  <c r="DL49" i="1"/>
  <c r="DP49" i="1"/>
  <c r="DT49" i="1"/>
  <c r="DX49" i="1"/>
  <c r="EB49" i="1"/>
  <c r="DC39" i="1"/>
  <c r="DG39" i="1"/>
  <c r="DK39" i="1"/>
  <c r="DO39" i="1"/>
  <c r="DS39" i="1"/>
  <c r="DW39" i="1"/>
  <c r="EA39" i="1"/>
  <c r="EE39" i="1"/>
  <c r="CY24" i="1"/>
  <c r="DD24" i="1"/>
  <c r="DH24" i="1"/>
  <c r="DL24" i="1"/>
  <c r="DP24" i="1"/>
  <c r="DT24" i="1"/>
  <c r="DX24" i="1"/>
  <c r="EB24" i="1"/>
  <c r="CY35" i="1"/>
  <c r="DD35" i="1"/>
  <c r="DH35" i="1"/>
  <c r="DL35" i="1"/>
  <c r="DP35" i="1"/>
  <c r="DT35" i="1"/>
  <c r="DX35" i="1"/>
  <c r="EB35" i="1"/>
  <c r="DA80" i="1"/>
  <c r="DE80" i="1"/>
  <c r="DI80" i="1"/>
  <c r="DM80" i="1"/>
  <c r="DQ80" i="1"/>
  <c r="DU80" i="1"/>
  <c r="DY80" i="1"/>
  <c r="DB58" i="1"/>
  <c r="DF58" i="1"/>
  <c r="DJ58" i="1"/>
  <c r="DN58" i="1"/>
  <c r="DR58" i="1"/>
  <c r="DW58" i="1"/>
  <c r="EC47" i="1"/>
  <c r="DY47" i="1"/>
  <c r="DU47" i="1"/>
  <c r="DQ47" i="1"/>
  <c r="DM47" i="1"/>
  <c r="DI47" i="1"/>
  <c r="DE47" i="1"/>
  <c r="DA47" i="1"/>
  <c r="EE47" i="1"/>
  <c r="EA47" i="1"/>
  <c r="DW47" i="1"/>
  <c r="DS47" i="1"/>
  <c r="DO47" i="1"/>
  <c r="DK47" i="1"/>
  <c r="DG47" i="1"/>
  <c r="DC47" i="1"/>
  <c r="CY47" i="1"/>
  <c r="DH47" i="1"/>
  <c r="DP47" i="1"/>
  <c r="DX47" i="1"/>
  <c r="EF47" i="1"/>
  <c r="DB88" i="1"/>
  <c r="DJ88" i="1"/>
  <c r="DR88" i="1"/>
  <c r="DZ88" i="1"/>
  <c r="DH73" i="1"/>
  <c r="DM20" i="1"/>
  <c r="EF57" i="1"/>
  <c r="DM57" i="1"/>
  <c r="EF86" i="1"/>
  <c r="ED74" i="1"/>
  <c r="EE48" i="1"/>
  <c r="EF67" i="1"/>
  <c r="CY39" i="1"/>
  <c r="DD39" i="1"/>
  <c r="DH39" i="1"/>
  <c r="DL39" i="1"/>
  <c r="DP39" i="1"/>
  <c r="DT39" i="1"/>
  <c r="DX39" i="1"/>
  <c r="EB39" i="1"/>
  <c r="DA24" i="1"/>
  <c r="DE24" i="1"/>
  <c r="DI24" i="1"/>
  <c r="DM24" i="1"/>
  <c r="DQ24" i="1"/>
  <c r="DU24" i="1"/>
  <c r="DY24" i="1"/>
  <c r="DA35" i="1"/>
  <c r="DE35" i="1"/>
  <c r="DI35" i="1"/>
  <c r="DM35" i="1"/>
  <c r="DQ35" i="1"/>
  <c r="DU35" i="1"/>
  <c r="DY35" i="1"/>
  <c r="DB80" i="1"/>
  <c r="DF80" i="1"/>
  <c r="DJ80" i="1"/>
  <c r="DN80" i="1"/>
  <c r="DR80" i="1"/>
  <c r="DV80" i="1"/>
  <c r="DZ80" i="1"/>
  <c r="DC58" i="1"/>
  <c r="DG58" i="1"/>
  <c r="DK58" i="1"/>
  <c r="DO58" i="1"/>
  <c r="DS58" i="1"/>
  <c r="DX58" i="1"/>
  <c r="DB47" i="1"/>
  <c r="DJ47" i="1"/>
  <c r="DR47" i="1"/>
  <c r="DD88" i="1"/>
  <c r="DL88" i="1"/>
  <c r="DT88" i="1"/>
  <c r="DL73" i="1"/>
  <c r="DA20" i="1"/>
  <c r="EE57" i="1"/>
  <c r="EA57" i="1"/>
  <c r="DW57" i="1"/>
  <c r="DS57" i="1"/>
  <c r="DO57" i="1"/>
  <c r="DK57" i="1"/>
  <c r="DG57" i="1"/>
  <c r="DC57" i="1"/>
  <c r="ED57" i="1"/>
  <c r="DZ57" i="1"/>
  <c r="DV57" i="1"/>
  <c r="DR57" i="1"/>
  <c r="DN57" i="1"/>
  <c r="DJ57" i="1"/>
  <c r="DF57" i="1"/>
  <c r="DB57" i="1"/>
  <c r="DA57" i="1"/>
  <c r="DQ57" i="1"/>
  <c r="EE86" i="1"/>
  <c r="EA86" i="1"/>
  <c r="DW86" i="1"/>
  <c r="DS86" i="1"/>
  <c r="DO86" i="1"/>
  <c r="DK86" i="1"/>
  <c r="DG86" i="1"/>
  <c r="DC86" i="1"/>
  <c r="ED86" i="1"/>
  <c r="DZ86" i="1"/>
  <c r="DV86" i="1"/>
  <c r="DR86" i="1"/>
  <c r="DN86" i="1"/>
  <c r="DJ86" i="1"/>
  <c r="DF86" i="1"/>
  <c r="DB86" i="1"/>
  <c r="EC86" i="1"/>
  <c r="DY86" i="1"/>
  <c r="DU86" i="1"/>
  <c r="DQ86" i="1"/>
  <c r="DM86" i="1"/>
  <c r="DI86" i="1"/>
  <c r="DE86" i="1"/>
  <c r="DA86" i="1"/>
  <c r="EC67" i="1"/>
  <c r="EF69" i="1"/>
  <c r="EE38" i="1"/>
  <c r="EA38" i="1"/>
  <c r="DW38" i="1"/>
  <c r="DS38" i="1"/>
  <c r="DO38" i="1"/>
  <c r="DK38" i="1"/>
  <c r="DG38" i="1"/>
  <c r="DC38" i="1"/>
  <c r="EC38" i="1"/>
  <c r="DY38" i="1"/>
  <c r="DU38" i="1"/>
  <c r="DQ38" i="1"/>
  <c r="DM38" i="1"/>
  <c r="DI38" i="1"/>
  <c r="DE38" i="1"/>
  <c r="DA38" i="1"/>
  <c r="ED38" i="1"/>
  <c r="DV38" i="1"/>
  <c r="DN38" i="1"/>
  <c r="DF38" i="1"/>
  <c r="EB38" i="1"/>
  <c r="DT38" i="1"/>
  <c r="DL38" i="1"/>
  <c r="DD38" i="1"/>
  <c r="DZ38" i="1"/>
  <c r="DR38" i="1"/>
  <c r="DJ38" i="1"/>
  <c r="DB38" i="1"/>
  <c r="EF38" i="1"/>
  <c r="DX38" i="1"/>
  <c r="DP38" i="1"/>
  <c r="DH38" i="1"/>
  <c r="CY38" i="1"/>
  <c r="EA64" i="1"/>
  <c r="DK64" i="1"/>
  <c r="DW64" i="1"/>
  <c r="DG64" i="1"/>
  <c r="DS64" i="1"/>
  <c r="DC64" i="1"/>
  <c r="EE64" i="1"/>
  <c r="DW60" i="1"/>
  <c r="CY57" i="1"/>
  <c r="DD57" i="1"/>
  <c r="DH57" i="1"/>
  <c r="DL57" i="1"/>
  <c r="DP57" i="1"/>
  <c r="DT57" i="1"/>
  <c r="DX57" i="1"/>
  <c r="EB57" i="1"/>
  <c r="CY86" i="1"/>
  <c r="DD86" i="1"/>
  <c r="DH86" i="1"/>
  <c r="DL86" i="1"/>
  <c r="DP86" i="1"/>
  <c r="DT86" i="1"/>
  <c r="DX86" i="1"/>
  <c r="EB86" i="1"/>
  <c r="DA74" i="1"/>
  <c r="DE74" i="1"/>
  <c r="DI74" i="1"/>
  <c r="DM74" i="1"/>
  <c r="DQ74" i="1"/>
  <c r="DU74" i="1"/>
  <c r="DY74" i="1"/>
  <c r="EC74" i="1"/>
  <c r="CY90" i="1"/>
  <c r="DD90" i="1"/>
  <c r="DH90" i="1"/>
  <c r="DL90" i="1"/>
  <c r="DP90" i="1"/>
  <c r="DT90" i="1"/>
  <c r="DX90" i="1"/>
  <c r="EB90" i="1"/>
  <c r="DB48" i="1"/>
  <c r="DF48" i="1"/>
  <c r="DJ48" i="1"/>
  <c r="DN48" i="1"/>
  <c r="DR48" i="1"/>
  <c r="DV48" i="1"/>
  <c r="DZ48" i="1"/>
  <c r="ED48" i="1"/>
  <c r="DB67" i="1"/>
  <c r="DF67" i="1"/>
  <c r="DJ67" i="1"/>
  <c r="DN67" i="1"/>
  <c r="DR67" i="1"/>
  <c r="DV67" i="1"/>
  <c r="DZ67" i="1"/>
  <c r="ED67" i="1"/>
  <c r="DA34" i="1"/>
  <c r="DE34" i="1"/>
  <c r="DI34" i="1"/>
  <c r="DM34" i="1"/>
  <c r="DQ34" i="1"/>
  <c r="DU34" i="1"/>
  <c r="DY34" i="1"/>
  <c r="EC34" i="1"/>
  <c r="DA69" i="1"/>
  <c r="DE69" i="1"/>
  <c r="DI69" i="1"/>
  <c r="DM69" i="1"/>
  <c r="DQ69" i="1"/>
  <c r="DU69" i="1"/>
  <c r="DY69" i="1"/>
  <c r="EC69" i="1"/>
  <c r="DO64" i="1"/>
  <c r="DK60" i="1"/>
  <c r="EA60" i="1"/>
  <c r="DB74" i="1"/>
  <c r="DF74" i="1"/>
  <c r="DJ74" i="1"/>
  <c r="DN74" i="1"/>
  <c r="DR74" i="1"/>
  <c r="DV74" i="1"/>
  <c r="DZ74" i="1"/>
  <c r="DA90" i="1"/>
  <c r="DE90" i="1"/>
  <c r="DI90" i="1"/>
  <c r="DM90" i="1"/>
  <c r="DQ90" i="1"/>
  <c r="DU90" i="1"/>
  <c r="DY90" i="1"/>
  <c r="EC90" i="1"/>
  <c r="DC48" i="1"/>
  <c r="DG48" i="1"/>
  <c r="DK48" i="1"/>
  <c r="DO48" i="1"/>
  <c r="DS48" i="1"/>
  <c r="DW48" i="1"/>
  <c r="EA48" i="1"/>
  <c r="DC67" i="1"/>
  <c r="DG67" i="1"/>
  <c r="DK67" i="1"/>
  <c r="DO67" i="1"/>
  <c r="DS67" i="1"/>
  <c r="DW67" i="1"/>
  <c r="EA67" i="1"/>
  <c r="DB34" i="1"/>
  <c r="DF34" i="1"/>
  <c r="DJ34" i="1"/>
  <c r="DN34" i="1"/>
  <c r="DR34" i="1"/>
  <c r="DV34" i="1"/>
  <c r="DZ34" i="1"/>
  <c r="DB69" i="1"/>
  <c r="DF69" i="1"/>
  <c r="DJ69" i="1"/>
  <c r="DN69" i="1"/>
  <c r="DR69" i="1"/>
  <c r="DV69" i="1"/>
  <c r="DZ69" i="1"/>
  <c r="ED64" i="1"/>
  <c r="DO60" i="1"/>
  <c r="EE60" i="1"/>
  <c r="DC74" i="1"/>
  <c r="DG74" i="1"/>
  <c r="DK74" i="1"/>
  <c r="DO74" i="1"/>
  <c r="DS74" i="1"/>
  <c r="DW74" i="1"/>
  <c r="EA74" i="1"/>
  <c r="EE74" i="1"/>
  <c r="DB90" i="1"/>
  <c r="DF90" i="1"/>
  <c r="DJ90" i="1"/>
  <c r="DN90" i="1"/>
  <c r="DR90" i="1"/>
  <c r="DV90" i="1"/>
  <c r="DZ90" i="1"/>
  <c r="ED90" i="1"/>
  <c r="CY48" i="1"/>
  <c r="DD48" i="1"/>
  <c r="DH48" i="1"/>
  <c r="DL48" i="1"/>
  <c r="DP48" i="1"/>
  <c r="DT48" i="1"/>
  <c r="DX48" i="1"/>
  <c r="EB48" i="1"/>
  <c r="CY67" i="1"/>
  <c r="DD67" i="1"/>
  <c r="DH67" i="1"/>
  <c r="DL67" i="1"/>
  <c r="DP67" i="1"/>
  <c r="DT67" i="1"/>
  <c r="DX67" i="1"/>
  <c r="EB67" i="1"/>
  <c r="DC34" i="1"/>
  <c r="DG34" i="1"/>
  <c r="DK34" i="1"/>
  <c r="DO34" i="1"/>
  <c r="DS34" i="1"/>
  <c r="DW34" i="1"/>
  <c r="EA34" i="1"/>
  <c r="EE34" i="1"/>
  <c r="DC69" i="1"/>
  <c r="DG69" i="1"/>
  <c r="DK69" i="1"/>
  <c r="DO69" i="1"/>
  <c r="DS69" i="1"/>
  <c r="DW69" i="1"/>
  <c r="EA69" i="1"/>
  <c r="EE69" i="1"/>
  <c r="EC64" i="1"/>
  <c r="ED60" i="1"/>
  <c r="DC60" i="1"/>
  <c r="DS60" i="1"/>
  <c r="CY74" i="1"/>
  <c r="DD74" i="1"/>
  <c r="DH74" i="1"/>
  <c r="DL74" i="1"/>
  <c r="DP74" i="1"/>
  <c r="DT74" i="1"/>
  <c r="DX74" i="1"/>
  <c r="EB74" i="1"/>
  <c r="DC90" i="1"/>
  <c r="DG90" i="1"/>
  <c r="DK90" i="1"/>
  <c r="DO90" i="1"/>
  <c r="DS90" i="1"/>
  <c r="DW90" i="1"/>
  <c r="EA90" i="1"/>
  <c r="DA48" i="1"/>
  <c r="DE48" i="1"/>
  <c r="DI48" i="1"/>
  <c r="DM48" i="1"/>
  <c r="DQ48" i="1"/>
  <c r="DU48" i="1"/>
  <c r="DY48" i="1"/>
  <c r="DA67" i="1"/>
  <c r="DE67" i="1"/>
  <c r="DI67" i="1"/>
  <c r="DM67" i="1"/>
  <c r="DQ67" i="1"/>
  <c r="DU67" i="1"/>
  <c r="DY67" i="1"/>
  <c r="CY34" i="1"/>
  <c r="DD34" i="1"/>
  <c r="DH34" i="1"/>
  <c r="DL34" i="1"/>
  <c r="DP34" i="1"/>
  <c r="DT34" i="1"/>
  <c r="DX34" i="1"/>
  <c r="EB34" i="1"/>
  <c r="CY69" i="1"/>
  <c r="DD69" i="1"/>
  <c r="DH69" i="1"/>
  <c r="DL69" i="1"/>
  <c r="DP69" i="1"/>
  <c r="DT69" i="1"/>
  <c r="DX69" i="1"/>
  <c r="EB69" i="1"/>
  <c r="EC60" i="1"/>
  <c r="DG60" i="1"/>
  <c r="EB55" i="1"/>
  <c r="CY64" i="1"/>
  <c r="DD64" i="1"/>
  <c r="DH64" i="1"/>
  <c r="DL64" i="1"/>
  <c r="DP64" i="1"/>
  <c r="DT64" i="1"/>
  <c r="DX64" i="1"/>
  <c r="EB64" i="1"/>
  <c r="EF64" i="1"/>
  <c r="CY60" i="1"/>
  <c r="DD60" i="1"/>
  <c r="DH60" i="1"/>
  <c r="DL60" i="1"/>
  <c r="DP60" i="1"/>
  <c r="DT60" i="1"/>
  <c r="DX60" i="1"/>
  <c r="EB60" i="1"/>
  <c r="EF60" i="1"/>
  <c r="EE55" i="1"/>
  <c r="EA55" i="1"/>
  <c r="DW55" i="1"/>
  <c r="DS55" i="1"/>
  <c r="DO55" i="1"/>
  <c r="DK55" i="1"/>
  <c r="ED55" i="1"/>
  <c r="DZ55" i="1"/>
  <c r="DV55" i="1"/>
  <c r="DR55" i="1"/>
  <c r="DN55" i="1"/>
  <c r="CY55" i="1"/>
  <c r="DD55" i="1"/>
  <c r="DH55" i="1"/>
  <c r="DM55" i="1"/>
  <c r="DU55" i="1"/>
  <c r="EC55" i="1"/>
  <c r="EE37" i="1"/>
  <c r="EA37" i="1"/>
  <c r="DW37" i="1"/>
  <c r="DS37" i="1"/>
  <c r="DO37" i="1"/>
  <c r="DK37" i="1"/>
  <c r="DG37" i="1"/>
  <c r="DC37" i="1"/>
  <c r="ED37" i="1"/>
  <c r="DZ37" i="1"/>
  <c r="DV37" i="1"/>
  <c r="DR37" i="1"/>
  <c r="DN37" i="1"/>
  <c r="DJ37" i="1"/>
  <c r="DF37" i="1"/>
  <c r="DB37" i="1"/>
  <c r="DA37" i="1"/>
  <c r="DI37" i="1"/>
  <c r="DQ37" i="1"/>
  <c r="DY37" i="1"/>
  <c r="DE27" i="1"/>
  <c r="DM27" i="1"/>
  <c r="DU27" i="1"/>
  <c r="EC27" i="1"/>
  <c r="EE56" i="1"/>
  <c r="EA56" i="1"/>
  <c r="DW56" i="1"/>
  <c r="DS56" i="1"/>
  <c r="DO56" i="1"/>
  <c r="DK56" i="1"/>
  <c r="DG56" i="1"/>
  <c r="DC56" i="1"/>
  <c r="ED56" i="1"/>
  <c r="DZ56" i="1"/>
  <c r="DV56" i="1"/>
  <c r="DR56" i="1"/>
  <c r="DN56" i="1"/>
  <c r="DJ56" i="1"/>
  <c r="DF56" i="1"/>
  <c r="DB56" i="1"/>
  <c r="DA56" i="1"/>
  <c r="DI56" i="1"/>
  <c r="DQ56" i="1"/>
  <c r="DY56" i="1"/>
  <c r="EE62" i="1"/>
  <c r="EA62" i="1"/>
  <c r="DW62" i="1"/>
  <c r="DS62" i="1"/>
  <c r="DO62" i="1"/>
  <c r="DK62" i="1"/>
  <c r="DG62" i="1"/>
  <c r="DC62" i="1"/>
  <c r="ED62" i="1"/>
  <c r="DZ62" i="1"/>
  <c r="DV62" i="1"/>
  <c r="DR62" i="1"/>
  <c r="DN62" i="1"/>
  <c r="DJ62" i="1"/>
  <c r="DF62" i="1"/>
  <c r="DB62" i="1"/>
  <c r="DA62" i="1"/>
  <c r="DI62" i="1"/>
  <c r="DQ62" i="1"/>
  <c r="DY62" i="1"/>
  <c r="EE68" i="1"/>
  <c r="EA68" i="1"/>
  <c r="DW68" i="1"/>
  <c r="DS68" i="1"/>
  <c r="DO68" i="1"/>
  <c r="DK68" i="1"/>
  <c r="DG68" i="1"/>
  <c r="DC68" i="1"/>
  <c r="ED68" i="1"/>
  <c r="DZ68" i="1"/>
  <c r="DV68" i="1"/>
  <c r="DR68" i="1"/>
  <c r="DN68" i="1"/>
  <c r="DJ68" i="1"/>
  <c r="DF68" i="1"/>
  <c r="DB68" i="1"/>
  <c r="DD68" i="1"/>
  <c r="DL68" i="1"/>
  <c r="DT68" i="1"/>
  <c r="EB68" i="1"/>
  <c r="DD72" i="1"/>
  <c r="DL72" i="1"/>
  <c r="DT72" i="1"/>
  <c r="EB72" i="1"/>
  <c r="CY77" i="1"/>
  <c r="DH77" i="1"/>
  <c r="DP77" i="1"/>
  <c r="DX77" i="1"/>
  <c r="DD83" i="1"/>
  <c r="DL83" i="1"/>
  <c r="DT83" i="1"/>
  <c r="EB83" i="1"/>
  <c r="DA66" i="1"/>
  <c r="DG70" i="1"/>
  <c r="EC76" i="1"/>
  <c r="EE61" i="1"/>
  <c r="EA61" i="1"/>
  <c r="DW61" i="1"/>
  <c r="DS61" i="1"/>
  <c r="DO61" i="1"/>
  <c r="DK61" i="1"/>
  <c r="DG61" i="1"/>
  <c r="DC61" i="1"/>
  <c r="EF61" i="1"/>
  <c r="DZ61" i="1"/>
  <c r="DU61" i="1"/>
  <c r="DP61" i="1"/>
  <c r="DJ61" i="1"/>
  <c r="DE61" i="1"/>
  <c r="CY61" i="1"/>
  <c r="EC61" i="1"/>
  <c r="DV61" i="1"/>
  <c r="DN61" i="1"/>
  <c r="DH61" i="1"/>
  <c r="DA61" i="1"/>
  <c r="EB61" i="1"/>
  <c r="DT61" i="1"/>
  <c r="DM61" i="1"/>
  <c r="DF61" i="1"/>
  <c r="DY61" i="1"/>
  <c r="DR61" i="1"/>
  <c r="DL61" i="1"/>
  <c r="DD61" i="1"/>
  <c r="DI61" i="1"/>
  <c r="DA64" i="1"/>
  <c r="DE64" i="1"/>
  <c r="DI64" i="1"/>
  <c r="DM64" i="1"/>
  <c r="DQ64" i="1"/>
  <c r="DU64" i="1"/>
  <c r="DY64" i="1"/>
  <c r="DA60" i="1"/>
  <c r="DE60" i="1"/>
  <c r="DI60" i="1"/>
  <c r="DM60" i="1"/>
  <c r="DQ60" i="1"/>
  <c r="DU60" i="1"/>
  <c r="DY60" i="1"/>
  <c r="DA55" i="1"/>
  <c r="DE55" i="1"/>
  <c r="DI55" i="1"/>
  <c r="DP55" i="1"/>
  <c r="DX55" i="1"/>
  <c r="DD37" i="1"/>
  <c r="DL37" i="1"/>
  <c r="DT37" i="1"/>
  <c r="CY27" i="1"/>
  <c r="DH27" i="1"/>
  <c r="DP27" i="1"/>
  <c r="DX27" i="1"/>
  <c r="EF27" i="1"/>
  <c r="DD56" i="1"/>
  <c r="DL56" i="1"/>
  <c r="DT56" i="1"/>
  <c r="DD62" i="1"/>
  <c r="DL62" i="1"/>
  <c r="DT62" i="1"/>
  <c r="EB62" i="1"/>
  <c r="DE68" i="1"/>
  <c r="DM68" i="1"/>
  <c r="DU68" i="1"/>
  <c r="EC68" i="1"/>
  <c r="DE72" i="1"/>
  <c r="DM72" i="1"/>
  <c r="DU72" i="1"/>
  <c r="EC72" i="1"/>
  <c r="EE77" i="1"/>
  <c r="EA77" i="1"/>
  <c r="DW77" i="1"/>
  <c r="DS77" i="1"/>
  <c r="DO77" i="1"/>
  <c r="DK77" i="1"/>
  <c r="DG77" i="1"/>
  <c r="DC77" i="1"/>
  <c r="ED77" i="1"/>
  <c r="DZ77" i="1"/>
  <c r="DV77" i="1"/>
  <c r="DR77" i="1"/>
  <c r="DN77" i="1"/>
  <c r="DJ77" i="1"/>
  <c r="DF77" i="1"/>
  <c r="DB77" i="1"/>
  <c r="DA77" i="1"/>
  <c r="DI77" i="1"/>
  <c r="DQ77" i="1"/>
  <c r="DY77" i="1"/>
  <c r="DE83" i="1"/>
  <c r="DM83" i="1"/>
  <c r="DU83" i="1"/>
  <c r="EC83" i="1"/>
  <c r="EF66" i="1"/>
  <c r="EB66" i="1"/>
  <c r="DX66" i="1"/>
  <c r="DT66" i="1"/>
  <c r="DP66" i="1"/>
  <c r="DL66" i="1"/>
  <c r="DH66" i="1"/>
  <c r="DD66" i="1"/>
  <c r="CY66" i="1"/>
  <c r="EE66" i="1"/>
  <c r="DZ66" i="1"/>
  <c r="DU66" i="1"/>
  <c r="DO66" i="1"/>
  <c r="DJ66" i="1"/>
  <c r="DE66" i="1"/>
  <c r="ED66" i="1"/>
  <c r="DY66" i="1"/>
  <c r="DS66" i="1"/>
  <c r="DN66" i="1"/>
  <c r="DI66" i="1"/>
  <c r="DC66" i="1"/>
  <c r="EC66" i="1"/>
  <c r="DW66" i="1"/>
  <c r="DR66" i="1"/>
  <c r="DM66" i="1"/>
  <c r="DG66" i="1"/>
  <c r="DB66" i="1"/>
  <c r="DF66" i="1"/>
  <c r="EA66" i="1"/>
  <c r="EA70" i="1"/>
  <c r="DV70" i="1"/>
  <c r="DQ70" i="1"/>
  <c r="DK70" i="1"/>
  <c r="DF70" i="1"/>
  <c r="DA70" i="1"/>
  <c r="EE70" i="1"/>
  <c r="DZ70" i="1"/>
  <c r="DU70" i="1"/>
  <c r="DO70" i="1"/>
  <c r="DJ70" i="1"/>
  <c r="DE70" i="1"/>
  <c r="ED70" i="1"/>
  <c r="DY70" i="1"/>
  <c r="DS70" i="1"/>
  <c r="DN70" i="1"/>
  <c r="DI70" i="1"/>
  <c r="DC70" i="1"/>
  <c r="DM70" i="1"/>
  <c r="DU76" i="1"/>
  <c r="DM76" i="1"/>
  <c r="DF76" i="1"/>
  <c r="DA76" i="1"/>
  <c r="DZ76" i="1"/>
  <c r="DR76" i="1"/>
  <c r="DL76" i="1"/>
  <c r="DE76" i="1"/>
  <c r="DX76" i="1"/>
  <c r="DB64" i="1"/>
  <c r="DF64" i="1"/>
  <c r="DJ64" i="1"/>
  <c r="DN64" i="1"/>
  <c r="DR64" i="1"/>
  <c r="DV64" i="1"/>
  <c r="DZ64" i="1"/>
  <c r="DB60" i="1"/>
  <c r="DF60" i="1"/>
  <c r="DJ60" i="1"/>
  <c r="DN60" i="1"/>
  <c r="DR60" i="1"/>
  <c r="DV60" i="1"/>
  <c r="DZ60" i="1"/>
  <c r="DB55" i="1"/>
  <c r="DF55" i="1"/>
  <c r="DJ55" i="1"/>
  <c r="DQ55" i="1"/>
  <c r="DY55" i="1"/>
  <c r="DE37" i="1"/>
  <c r="DM37" i="1"/>
  <c r="DU37" i="1"/>
  <c r="EC37" i="1"/>
  <c r="EE27" i="1"/>
  <c r="EA27" i="1"/>
  <c r="DW27" i="1"/>
  <c r="DS27" i="1"/>
  <c r="DO27" i="1"/>
  <c r="DK27" i="1"/>
  <c r="DG27" i="1"/>
  <c r="DC27" i="1"/>
  <c r="ED27" i="1"/>
  <c r="DZ27" i="1"/>
  <c r="DV27" i="1"/>
  <c r="DR27" i="1"/>
  <c r="DN27" i="1"/>
  <c r="DJ27" i="1"/>
  <c r="DF27" i="1"/>
  <c r="DB27" i="1"/>
  <c r="DA27" i="1"/>
  <c r="DI27" i="1"/>
  <c r="DQ27" i="1"/>
  <c r="DY27" i="1"/>
  <c r="DE56" i="1"/>
  <c r="DM56" i="1"/>
  <c r="DU56" i="1"/>
  <c r="EC56" i="1"/>
  <c r="DE62" i="1"/>
  <c r="DM62" i="1"/>
  <c r="DU62" i="1"/>
  <c r="EC62" i="1"/>
  <c r="CY68" i="1"/>
  <c r="DH68" i="1"/>
  <c r="DP68" i="1"/>
  <c r="DX68" i="1"/>
  <c r="EF68" i="1"/>
  <c r="CY72" i="1"/>
  <c r="DH72" i="1"/>
  <c r="DP72" i="1"/>
  <c r="DX72" i="1"/>
  <c r="DD77" i="1"/>
  <c r="DL77" i="1"/>
  <c r="DT77" i="1"/>
  <c r="EB77" i="1"/>
  <c r="CY83" i="1"/>
  <c r="DH83" i="1"/>
  <c r="DP83" i="1"/>
  <c r="DX83" i="1"/>
  <c r="DK66" i="1"/>
  <c r="DR70" i="1"/>
  <c r="DC76" i="1"/>
  <c r="EF76" i="1"/>
  <c r="DX61" i="1"/>
  <c r="DC55" i="1"/>
  <c r="DG55" i="1"/>
  <c r="DL55" i="1"/>
  <c r="DT55" i="1"/>
  <c r="CY37" i="1"/>
  <c r="DH37" i="1"/>
  <c r="DP37" i="1"/>
  <c r="DX37" i="1"/>
  <c r="DD27" i="1"/>
  <c r="DL27" i="1"/>
  <c r="DT27" i="1"/>
  <c r="CY56" i="1"/>
  <c r="DH56" i="1"/>
  <c r="DP56" i="1"/>
  <c r="DX56" i="1"/>
  <c r="CY62" i="1"/>
  <c r="DP62" i="1"/>
  <c r="DX62" i="1"/>
  <c r="DA68" i="1"/>
  <c r="DI68" i="1"/>
  <c r="DQ68" i="1"/>
  <c r="EE72" i="1"/>
  <c r="EA72" i="1"/>
  <c r="DW72" i="1"/>
  <c r="DS72" i="1"/>
  <c r="DO72" i="1"/>
  <c r="DK72" i="1"/>
  <c r="DG72" i="1"/>
  <c r="DC72" i="1"/>
  <c r="ED72" i="1"/>
  <c r="DZ72" i="1"/>
  <c r="DV72" i="1"/>
  <c r="DR72" i="1"/>
  <c r="DN72" i="1"/>
  <c r="DJ72" i="1"/>
  <c r="DF72" i="1"/>
  <c r="DB72" i="1"/>
  <c r="DA72" i="1"/>
  <c r="DI72" i="1"/>
  <c r="DQ72" i="1"/>
  <c r="DY72" i="1"/>
  <c r="DE77" i="1"/>
  <c r="DM77" i="1"/>
  <c r="DU77" i="1"/>
  <c r="EC77" i="1"/>
  <c r="EE83" i="1"/>
  <c r="EA83" i="1"/>
  <c r="DW83" i="1"/>
  <c r="DS83" i="1"/>
  <c r="DO83" i="1"/>
  <c r="DK83" i="1"/>
  <c r="DG83" i="1"/>
  <c r="DC83" i="1"/>
  <c r="ED83" i="1"/>
  <c r="DZ83" i="1"/>
  <c r="DV83" i="1"/>
  <c r="DR83" i="1"/>
  <c r="DN83" i="1"/>
  <c r="DJ83" i="1"/>
  <c r="DF83" i="1"/>
  <c r="DB83" i="1"/>
  <c r="DA83" i="1"/>
  <c r="DI83" i="1"/>
  <c r="DQ83" i="1"/>
  <c r="DY83" i="1"/>
  <c r="DQ66" i="1"/>
  <c r="DW70" i="1"/>
  <c r="DD84" i="1"/>
  <c r="DJ84" i="1"/>
  <c r="DR84" i="1"/>
  <c r="DY84" i="1"/>
  <c r="EF84" i="1"/>
  <c r="EB76" i="1"/>
  <c r="DE84" i="1"/>
  <c r="DM84" i="1"/>
  <c r="DT84" i="1"/>
  <c r="DZ84" i="1"/>
  <c r="EF70" i="1"/>
  <c r="DB76" i="1"/>
  <c r="DH76" i="1"/>
  <c r="DP76" i="1"/>
  <c r="DV76" i="1"/>
  <c r="CY84" i="1"/>
  <c r="DH84" i="1"/>
  <c r="DN84" i="1"/>
  <c r="DU84" i="1"/>
  <c r="CY70" i="1"/>
  <c r="DD70" i="1"/>
  <c r="DH70" i="1"/>
  <c r="DL70" i="1"/>
  <c r="DP70" i="1"/>
  <c r="DT70" i="1"/>
  <c r="DX70" i="1"/>
  <c r="EB70" i="1"/>
  <c r="EE76" i="1"/>
  <c r="EA76" i="1"/>
  <c r="DW76" i="1"/>
  <c r="DS76" i="1"/>
  <c r="DO76" i="1"/>
  <c r="DK76" i="1"/>
  <c r="DG76" i="1"/>
  <c r="CY76" i="1"/>
  <c r="DD76" i="1"/>
  <c r="DI76" i="1"/>
  <c r="DN76" i="1"/>
  <c r="DT76" i="1"/>
  <c r="DY76" i="1"/>
  <c r="ED76" i="1"/>
  <c r="EE84" i="1"/>
  <c r="EA84" i="1"/>
  <c r="DW84" i="1"/>
  <c r="DS84" i="1"/>
  <c r="DO84" i="1"/>
  <c r="DK84" i="1"/>
  <c r="DG84" i="1"/>
  <c r="DC84" i="1"/>
  <c r="DA84" i="1"/>
  <c r="DF84" i="1"/>
  <c r="DL84" i="1"/>
  <c r="DQ84" i="1"/>
  <c r="DV84" i="1"/>
  <c r="EB84" i="1"/>
  <c r="CY78" i="1"/>
  <c r="DD78" i="1"/>
  <c r="DH78" i="1"/>
  <c r="DL78" i="1"/>
  <c r="DP78" i="1"/>
  <c r="DT78" i="1"/>
  <c r="DX78" i="1"/>
  <c r="EB78" i="1"/>
  <c r="EF78" i="1"/>
  <c r="ED81" i="1"/>
  <c r="DZ81" i="1"/>
  <c r="CY81" i="1"/>
  <c r="DD81" i="1"/>
  <c r="DH81" i="1"/>
  <c r="DL81" i="1"/>
  <c r="DP81" i="1"/>
  <c r="DT81" i="1"/>
  <c r="DX81" i="1"/>
  <c r="EC81" i="1"/>
  <c r="DD71" i="1"/>
  <c r="DI71" i="1"/>
  <c r="DO71" i="1"/>
  <c r="DT71" i="1"/>
  <c r="DY71" i="1"/>
  <c r="ED87" i="1"/>
  <c r="DZ87" i="1"/>
  <c r="DV87" i="1"/>
  <c r="DR87" i="1"/>
  <c r="DN87" i="1"/>
  <c r="DJ87" i="1"/>
  <c r="DF87" i="1"/>
  <c r="DB87" i="1"/>
  <c r="CY87" i="1"/>
  <c r="DE87" i="1"/>
  <c r="DK87" i="1"/>
  <c r="DP87" i="1"/>
  <c r="DU87" i="1"/>
  <c r="EA87" i="1"/>
  <c r="EF87" i="1"/>
  <c r="DD89" i="1"/>
  <c r="DL89" i="1"/>
  <c r="DT89" i="1"/>
  <c r="EB89" i="1"/>
  <c r="DI50" i="1"/>
  <c r="DY50" i="1"/>
  <c r="DA78" i="1"/>
  <c r="DE78" i="1"/>
  <c r="DI78" i="1"/>
  <c r="DM78" i="1"/>
  <c r="DQ78" i="1"/>
  <c r="DU78" i="1"/>
  <c r="DY78" i="1"/>
  <c r="EC78" i="1"/>
  <c r="DA81" i="1"/>
  <c r="DE81" i="1"/>
  <c r="DI81" i="1"/>
  <c r="DM81" i="1"/>
  <c r="DQ81" i="1"/>
  <c r="DU81" i="1"/>
  <c r="DY81" i="1"/>
  <c r="EE81" i="1"/>
  <c r="ED71" i="1"/>
  <c r="DZ71" i="1"/>
  <c r="DV71" i="1"/>
  <c r="DR71" i="1"/>
  <c r="DN71" i="1"/>
  <c r="DJ71" i="1"/>
  <c r="DF71" i="1"/>
  <c r="DB71" i="1"/>
  <c r="CY71" i="1"/>
  <c r="DE71" i="1"/>
  <c r="DK71" i="1"/>
  <c r="DP71" i="1"/>
  <c r="DU71" i="1"/>
  <c r="EA71" i="1"/>
  <c r="EF71" i="1"/>
  <c r="DA87" i="1"/>
  <c r="DG87" i="1"/>
  <c r="DL87" i="1"/>
  <c r="DQ87" i="1"/>
  <c r="DW87" i="1"/>
  <c r="EB87" i="1"/>
  <c r="DE89" i="1"/>
  <c r="DM89" i="1"/>
  <c r="DU89" i="1"/>
  <c r="EC89" i="1"/>
  <c r="DM50" i="1"/>
  <c r="EC50" i="1"/>
  <c r="DB78" i="1"/>
  <c r="DF78" i="1"/>
  <c r="DJ78" i="1"/>
  <c r="DN78" i="1"/>
  <c r="DR78" i="1"/>
  <c r="DV78" i="1"/>
  <c r="DZ78" i="1"/>
  <c r="ED78" i="1"/>
  <c r="DB81" i="1"/>
  <c r="DF81" i="1"/>
  <c r="DJ81" i="1"/>
  <c r="DN81" i="1"/>
  <c r="DR81" i="1"/>
  <c r="DV81" i="1"/>
  <c r="EA81" i="1"/>
  <c r="EF81" i="1"/>
  <c r="DA71" i="1"/>
  <c r="DG71" i="1"/>
  <c r="DL71" i="1"/>
  <c r="DQ71" i="1"/>
  <c r="DW71" i="1"/>
  <c r="EB71" i="1"/>
  <c r="DC87" i="1"/>
  <c r="DH87" i="1"/>
  <c r="DM87" i="1"/>
  <c r="DS87" i="1"/>
  <c r="DX87" i="1"/>
  <c r="EC87" i="1"/>
  <c r="CY89" i="1"/>
  <c r="DH89" i="1"/>
  <c r="DP89" i="1"/>
  <c r="DX89" i="1"/>
  <c r="DA50" i="1"/>
  <c r="DC78" i="1"/>
  <c r="DG78" i="1"/>
  <c r="DK78" i="1"/>
  <c r="DO78" i="1"/>
  <c r="DS78" i="1"/>
  <c r="DW78" i="1"/>
  <c r="EA78" i="1"/>
  <c r="DC81" i="1"/>
  <c r="DG81" i="1"/>
  <c r="DK81" i="1"/>
  <c r="DO81" i="1"/>
  <c r="DS81" i="1"/>
  <c r="DW81" i="1"/>
  <c r="EB81" i="1"/>
  <c r="DC71" i="1"/>
  <c r="DH71" i="1"/>
  <c r="DM71" i="1"/>
  <c r="DS71" i="1"/>
  <c r="DX71" i="1"/>
  <c r="EC71" i="1"/>
  <c r="DD87" i="1"/>
  <c r="DI87" i="1"/>
  <c r="DO87" i="1"/>
  <c r="DT87" i="1"/>
  <c r="DY87" i="1"/>
  <c r="EE87" i="1"/>
  <c r="EE89" i="1"/>
  <c r="EA89" i="1"/>
  <c r="DW89" i="1"/>
  <c r="DS89" i="1"/>
  <c r="DO89" i="1"/>
  <c r="DK89" i="1"/>
  <c r="DG89" i="1"/>
  <c r="DC89" i="1"/>
  <c r="ED89" i="1"/>
  <c r="DZ89" i="1"/>
  <c r="DV89" i="1"/>
  <c r="DR89" i="1"/>
  <c r="DN89" i="1"/>
  <c r="DJ89" i="1"/>
  <c r="DF89" i="1"/>
  <c r="DB89" i="1"/>
  <c r="DA89" i="1"/>
  <c r="DI89" i="1"/>
  <c r="DQ89" i="1"/>
  <c r="DY89" i="1"/>
  <c r="EF50" i="1"/>
  <c r="EB50" i="1"/>
  <c r="DX50" i="1"/>
  <c r="DT50" i="1"/>
  <c r="DP50" i="1"/>
  <c r="DL50" i="1"/>
  <c r="DH50" i="1"/>
  <c r="DD50" i="1"/>
  <c r="CY50" i="1"/>
  <c r="EE50" i="1"/>
  <c r="EA50" i="1"/>
  <c r="DW50" i="1"/>
  <c r="DS50" i="1"/>
  <c r="DO50" i="1"/>
  <c r="DK50" i="1"/>
  <c r="DG50" i="1"/>
  <c r="DC50" i="1"/>
  <c r="ED50" i="1"/>
  <c r="DZ50" i="1"/>
  <c r="DV50" i="1"/>
  <c r="DR50" i="1"/>
  <c r="DN50" i="1"/>
  <c r="DJ50" i="1"/>
  <c r="DF50" i="1"/>
  <c r="DB50" i="1"/>
  <c r="DE50" i="1"/>
  <c r="DU50" i="1"/>
  <c r="D37" i="1"/>
  <c r="D86" i="1"/>
  <c r="D57" i="1"/>
  <c r="D39" i="1"/>
  <c r="D20" i="1"/>
  <c r="D19" i="1"/>
  <c r="D9" i="1"/>
  <c r="D70" i="1"/>
  <c r="D62" i="1"/>
  <c r="D61" i="1"/>
  <c r="D34" i="1"/>
  <c r="D74" i="1"/>
  <c r="D38" i="1"/>
  <c r="D41" i="1"/>
  <c r="D23" i="1"/>
  <c r="D45" i="1"/>
  <c r="D40" i="1"/>
  <c r="D52" i="1"/>
  <c r="D32" i="1"/>
  <c r="D21" i="1"/>
  <c r="D14" i="1"/>
  <c r="D12" i="1"/>
  <c r="D89" i="1"/>
  <c r="D87" i="1"/>
  <c r="D76" i="1"/>
  <c r="D77" i="1"/>
  <c r="D60" i="1"/>
  <c r="D69" i="1"/>
  <c r="D35" i="1"/>
  <c r="D24" i="1"/>
  <c r="D49" i="1"/>
  <c r="D53" i="1"/>
  <c r="D88" i="1"/>
  <c r="D80" i="1"/>
  <c r="D13" i="1"/>
  <c r="D28" i="1"/>
  <c r="D16" i="1"/>
  <c r="D11" i="1"/>
  <c r="D15" i="1"/>
  <c r="D18" i="1"/>
  <c r="D78" i="1"/>
  <c r="D83" i="1"/>
  <c r="D72" i="1"/>
  <c r="D27" i="1"/>
  <c r="D64" i="1"/>
  <c r="D67" i="1"/>
  <c r="D48" i="1"/>
  <c r="D90" i="1"/>
  <c r="D43" i="1"/>
  <c r="D10" i="1"/>
  <c r="D81" i="1"/>
  <c r="D50" i="1"/>
  <c r="D71" i="1"/>
  <c r="D84" i="1"/>
  <c r="D56" i="1"/>
  <c r="D68" i="1"/>
  <c r="D66" i="1"/>
  <c r="D55" i="1"/>
  <c r="D47" i="1"/>
  <c r="D26" i="1"/>
  <c r="D73" i="1"/>
  <c r="D58" i="1"/>
  <c r="D75" i="1"/>
  <c r="D79" i="1"/>
  <c r="D82" i="1"/>
  <c r="D54" i="1"/>
  <c r="D22" i="1"/>
  <c r="D30" i="1"/>
</calcChain>
</file>

<file path=xl/sharedStrings.xml><?xml version="1.0" encoding="utf-8"?>
<sst xmlns="http://schemas.openxmlformats.org/spreadsheetml/2006/main" count="128" uniqueCount="98">
  <si>
    <t>,</t>
  </si>
  <si>
    <t>RANKING LIST ITALIANA CLASSE SNIPE</t>
  </si>
  <si>
    <t>CAMPIONATO NAZIONALE</t>
  </si>
  <si>
    <t>C.ZON</t>
  </si>
  <si>
    <t>Piazz.</t>
  </si>
  <si>
    <t>Piazz</t>
  </si>
  <si>
    <t>SAVORANI  LAPO</t>
  </si>
  <si>
    <t>LAMBERTENGHI PAOLO</t>
  </si>
  <si>
    <t>FANTONI PIETRO</t>
  </si>
  <si>
    <t>BRUNI DARIO</t>
  </si>
  <si>
    <t>SCHIAFFINO ALBERTO</t>
  </si>
  <si>
    <t>ROCHELLI FABIO</t>
  </si>
  <si>
    <t>MICHEL ENRICO</t>
  </si>
  <si>
    <t>PANTANO MARCO</t>
  </si>
  <si>
    <t>LONGHI STEFANO</t>
  </si>
  <si>
    <t>ROSSI FRANCESCO</t>
  </si>
  <si>
    <t>SCARSELLI FRANCESCO</t>
  </si>
  <si>
    <t>GATTULLI IVO</t>
  </si>
  <si>
    <t>PESCI ANDREA</t>
  </si>
  <si>
    <t>D'AMBROSIO MARCO</t>
  </si>
  <si>
    <t>MORANI GIUSEPPE</t>
  </si>
  <si>
    <t>PROSPERI GIUSEPPE</t>
  </si>
  <si>
    <t>TURCHETTO ALESSANDRO</t>
  </si>
  <si>
    <t>CIUFO CLAUDIO</t>
  </si>
  <si>
    <t>DE PAOLI ALBERTO</t>
  </si>
  <si>
    <t>PIAZZA ANDREA</t>
  </si>
  <si>
    <t>PERDISA ALBERTO.</t>
  </si>
  <si>
    <t>TOZZI ROBERTO</t>
  </si>
  <si>
    <t>D'ORAZIO GIUSEPPE</t>
  </si>
  <si>
    <t>MAURIZI MAURO</t>
  </si>
  <si>
    <t>PISELLI GIANFRANCO</t>
  </si>
  <si>
    <t>STEFFE' FABIO</t>
  </si>
  <si>
    <t>MARCHETTI STEFANO</t>
  </si>
  <si>
    <t>BERNARDIS GABRIELE</t>
  </si>
  <si>
    <t>ZUANELLI SILVANO</t>
  </si>
  <si>
    <t>ARRIVABENE CARLO VINCENZO</t>
  </si>
  <si>
    <t>GANGITANO LUIGI</t>
  </si>
  <si>
    <t>IRREDENTO SERGIO</t>
  </si>
  <si>
    <t>EMER ROBERTO</t>
  </si>
  <si>
    <t>ABRUZZI LUCIANO</t>
  </si>
  <si>
    <t>RENZI MAURIZIO</t>
  </si>
  <si>
    <t>SCHIAFFINO ANDREA</t>
  </si>
  <si>
    <t>CASARINI ROBERTO</t>
  </si>
  <si>
    <t>MUZII ERMANNO</t>
  </si>
  <si>
    <t>STACCIOLI MARIA PAOLA</t>
  </si>
  <si>
    <t>GUADAGNI CLAUDIO</t>
  </si>
  <si>
    <t>ARPINI DOMENICO</t>
  </si>
  <si>
    <t>PLANINE MAURIZIO</t>
  </si>
  <si>
    <t>STHAL TOM</t>
  </si>
  <si>
    <t>FUZZI PAOLO</t>
  </si>
  <si>
    <t>SCHAFFER FABIO</t>
  </si>
  <si>
    <t>CIGALOTTI MASSIMO</t>
  </si>
  <si>
    <t>STILLI ULDERICO</t>
  </si>
  <si>
    <t>STELLA GIOVANNI</t>
  </si>
  <si>
    <t>VIVIAN MAURIZIO</t>
  </si>
  <si>
    <t>PERI GIOVANNI</t>
  </si>
  <si>
    <t>MARCHESAN MAURO</t>
  </si>
  <si>
    <t>LAZZARI MARCO</t>
  </si>
  <si>
    <t>ALEOTTI MARTINA</t>
  </si>
  <si>
    <t>ONORATO MARIA CHIARA</t>
  </si>
  <si>
    <t>PRADA CARLO</t>
  </si>
  <si>
    <t>MORANI DIEGO</t>
  </si>
  <si>
    <t>ROCHELLI ILARIA</t>
  </si>
  <si>
    <t>RICCI UMBERTO</t>
  </si>
  <si>
    <t>ARIOLI TIZIANO</t>
  </si>
  <si>
    <t>TONOLI OSCAR</t>
  </si>
  <si>
    <t>ZAOLI MARCO</t>
  </si>
  <si>
    <t>OLIVIERI ROGER</t>
  </si>
  <si>
    <t>1°DG - Nazionale 2018</t>
  </si>
  <si>
    <t>Punta Ala, 14 - 15 aprile 2018</t>
  </si>
  <si>
    <t>2° DG 2018</t>
  </si>
  <si>
    <t>Trieste, 12-13 maggio 2018</t>
  </si>
  <si>
    <t>SAVIO ANDREA</t>
  </si>
  <si>
    <t>WETZL UMBERTO</t>
  </si>
  <si>
    <t>TOFFOLO GIOELE</t>
  </si>
  <si>
    <t>Cattollica, 14 -15 luglio 2018</t>
  </si>
  <si>
    <t>PIPERNO ROMEO</t>
  </si>
  <si>
    <t>3°DG - Nazionale 2018</t>
  </si>
  <si>
    <t>Talamone, 20 - 23 settembre 2018</t>
  </si>
  <si>
    <t>DEI ROSSI MARCO</t>
  </si>
  <si>
    <t>CRIVELLI VISCONTI UBERTO</t>
  </si>
  <si>
    <t>DATTI ANDREA</t>
  </si>
  <si>
    <t>Dic. 2018</t>
  </si>
  <si>
    <t>4°DG - Nazionale 2018</t>
  </si>
  <si>
    <t>Talamone, 3 - 4 novembre 2018</t>
  </si>
  <si>
    <t>FIORINI RODOLFO</t>
  </si>
  <si>
    <t>BORGHESE GIUSEPPE</t>
  </si>
  <si>
    <t>MEOTTO MICHELE</t>
  </si>
  <si>
    <t>CALLIARI MARCO</t>
  </si>
  <si>
    <t>UBER DARIO</t>
  </si>
  <si>
    <t>PISETTA STEFANO</t>
  </si>
  <si>
    <t>VENDITTI STEFANO</t>
  </si>
  <si>
    <t xml:space="preserve">MAX CATASTA </t>
  </si>
  <si>
    <t xml:space="preserve">ROSA </t>
  </si>
  <si>
    <t>TOZZI CLAUDIO</t>
  </si>
  <si>
    <t>ANDREA DATTI</t>
  </si>
  <si>
    <t>GIACUMMO</t>
  </si>
  <si>
    <t>ELENA CALDERINI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</si>
</sst>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Helvetica Neue"/>
    </font>
    <font>
      <sz val="10"/>
      <name val="Helvetica Neue"/>
    </font>
    <font>
      <b/>
      <sz val="10"/>
      <name val="Helvetica Neue"/>
    </font>
    <font>
      <b/>
      <i/>
      <sz val="28"/>
      <name val="Helvetica Neue"/>
    </font>
    <font>
      <sz val="10"/>
      <name val="Helvetica Neue"/>
    </font>
    <font>
      <b/>
      <sz val="10"/>
      <color rgb="FFFF0000"/>
      <name val="Helvetica Neue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sz val="10"/>
      <color rgb="FF000000"/>
      <name val="Helvetica Neue"/>
    </font>
    <font>
      <u/>
      <sz val="10"/>
      <color theme="10"/>
      <name val="Helvetica Neue"/>
    </font>
    <font>
      <u/>
      <sz val="10"/>
      <color theme="11"/>
      <name val="Helvetica Neue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C5E0B3"/>
        <bgColor rgb="FFC5E0B3"/>
      </patternFill>
    </fill>
    <fill>
      <patternFill patternType="solid">
        <fgColor rgb="FF008000"/>
        <bgColor rgb="FF008000"/>
      </patternFill>
    </fill>
    <fill>
      <patternFill patternType="solid">
        <fgColor rgb="FF993366"/>
        <bgColor rgb="FF00FFFF"/>
      </patternFill>
    </fill>
  </fills>
  <borders count="30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</borders>
  <cellStyleXfs count="67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02">
    <xf numFmtId="0" fontId="0" fillId="0" borderId="0" xfId="0" applyFont="1" applyAlignment="1"/>
    <xf numFmtId="0" fontId="1" fillId="0" borderId="0" xfId="0" applyFont="1" applyAlignment="1"/>
    <xf numFmtId="14" fontId="2" fillId="0" borderId="0" xfId="0" applyNumberFormat="1" applyFont="1" applyAlignment="1">
      <alignment horizontal="center"/>
    </xf>
    <xf numFmtId="0" fontId="1" fillId="0" borderId="9" xfId="0" applyFont="1" applyBorder="1" applyAlignment="1"/>
    <xf numFmtId="14" fontId="1" fillId="0" borderId="10" xfId="0" applyNumberFormat="1" applyFont="1" applyBorder="1" applyAlignment="1"/>
    <xf numFmtId="0" fontId="1" fillId="2" borderId="11" xfId="0" applyFont="1" applyFill="1" applyBorder="1" applyAlignment="1"/>
    <xf numFmtId="0" fontId="1" fillId="0" borderId="12" xfId="0" applyFont="1" applyBorder="1" applyAlignment="1"/>
    <xf numFmtId="0" fontId="1" fillId="0" borderId="2" xfId="0" applyFont="1" applyBorder="1" applyAlignment="1">
      <alignment horizontal="center" shrinkToFi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/>
    <xf numFmtId="0" fontId="5" fillId="0" borderId="0" xfId="0" applyFont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2" fillId="2" borderId="15" xfId="0" applyFont="1" applyFill="1" applyBorder="1" applyAlignment="1"/>
    <xf numFmtId="0" fontId="1" fillId="2" borderId="15" xfId="0" applyFont="1" applyFill="1" applyBorder="1" applyAlignment="1"/>
    <xf numFmtId="0" fontId="1" fillId="0" borderId="0" xfId="0" applyFont="1" applyAlignment="1">
      <alignment horizontal="center" shrinkToFit="1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6" xfId="0" applyFont="1" applyBorder="1" applyAlignment="1"/>
    <xf numFmtId="0" fontId="1" fillId="0" borderId="17" xfId="0" applyFont="1" applyBorder="1" applyAlignment="1"/>
    <xf numFmtId="0" fontId="1" fillId="2" borderId="18" xfId="0" applyFont="1" applyFill="1" applyBorder="1" applyAlignment="1"/>
    <xf numFmtId="0" fontId="1" fillId="0" borderId="19" xfId="0" applyFont="1" applyBorder="1" applyAlignment="1"/>
    <xf numFmtId="0" fontId="2" fillId="0" borderId="7" xfId="0" applyFont="1" applyBorder="1" applyAlignment="1"/>
    <xf numFmtId="0" fontId="2" fillId="0" borderId="19" xfId="0" applyFont="1" applyBorder="1" applyAlignment="1"/>
    <xf numFmtId="3" fontId="1" fillId="0" borderId="0" xfId="0" applyNumberFormat="1" applyFont="1" applyAlignment="1"/>
    <xf numFmtId="3" fontId="5" fillId="3" borderId="15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3" borderId="15" xfId="0" applyNumberFormat="1" applyFont="1" applyFill="1" applyBorder="1" applyAlignment="1">
      <alignment horizontal="right"/>
    </xf>
    <xf numFmtId="0" fontId="8" fillId="0" borderId="0" xfId="0" applyFont="1" applyAlignment="1"/>
    <xf numFmtId="0" fontId="8" fillId="0" borderId="0" xfId="0" applyFont="1" applyAlignment="1">
      <alignment horizontal="right"/>
    </xf>
    <xf numFmtId="3" fontId="6" fillId="0" borderId="0" xfId="0" applyNumberFormat="1" applyFont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8" borderId="15" xfId="0" applyFont="1" applyFill="1" applyBorder="1" applyAlignment="1">
      <alignment horizontal="center"/>
    </xf>
    <xf numFmtId="0" fontId="2" fillId="0" borderId="21" xfId="0" applyFont="1" applyBorder="1" applyAlignment="1"/>
    <xf numFmtId="3" fontId="6" fillId="0" borderId="15" xfId="0" applyNumberFormat="1" applyFont="1" applyBorder="1" applyAlignment="1">
      <alignment horizontal="center"/>
    </xf>
    <xf numFmtId="0" fontId="1" fillId="0" borderId="15" xfId="0" applyFont="1" applyBorder="1" applyAlignment="1"/>
    <xf numFmtId="3" fontId="6" fillId="0" borderId="0" xfId="0" applyNumberFormat="1" applyFont="1" applyBorder="1" applyAlignment="1">
      <alignment horizontal="center"/>
    </xf>
    <xf numFmtId="3" fontId="6" fillId="0" borderId="20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8" borderId="0" xfId="0" applyFont="1" applyFill="1" applyBorder="1" applyAlignment="1">
      <alignment horizontal="center"/>
    </xf>
    <xf numFmtId="0" fontId="1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3" fontId="6" fillId="0" borderId="0" xfId="0" applyNumberFormat="1" applyFont="1" applyFill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/>
    </xf>
    <xf numFmtId="3" fontId="6" fillId="0" borderId="15" xfId="0" applyNumberFormat="1" applyFont="1" applyFill="1" applyBorder="1" applyAlignment="1">
      <alignment horizontal="center"/>
    </xf>
    <xf numFmtId="0" fontId="9" fillId="0" borderId="20" xfId="0" applyFont="1" applyBorder="1" applyAlignment="1">
      <alignment horizontal="center" vertical="center" wrapText="1"/>
    </xf>
    <xf numFmtId="3" fontId="6" fillId="0" borderId="20" xfId="0" applyNumberFormat="1" applyFont="1" applyFill="1" applyBorder="1" applyAlignment="1">
      <alignment horizontal="center"/>
    </xf>
    <xf numFmtId="0" fontId="2" fillId="0" borderId="6" xfId="0" applyFont="1" applyBorder="1" applyAlignment="1"/>
    <xf numFmtId="0" fontId="2" fillId="0" borderId="8" xfId="0" applyFont="1" applyBorder="1" applyAlignment="1"/>
    <xf numFmtId="0" fontId="6" fillId="9" borderId="15" xfId="0" applyFont="1" applyFill="1" applyBorder="1" applyAlignment="1">
      <alignment horizontal="center"/>
    </xf>
    <xf numFmtId="0" fontId="1" fillId="0" borderId="15" xfId="0" applyFont="1" applyFill="1" applyBorder="1" applyAlignment="1"/>
    <xf numFmtId="0" fontId="6" fillId="9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0" xfId="0" applyFont="1" applyAlignme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1" xfId="0" applyFont="1" applyBorder="1" applyAlignment="1">
      <alignment horizontal="center"/>
    </xf>
    <xf numFmtId="0" fontId="4" fillId="0" borderId="2" xfId="0" applyFont="1" applyBorder="1" applyAlignment="1"/>
    <xf numFmtId="0" fontId="0" fillId="0" borderId="2" xfId="0" applyFont="1" applyBorder="1" applyAlignment="1"/>
    <xf numFmtId="0" fontId="0" fillId="0" borderId="3" xfId="0" applyFont="1" applyBorder="1" applyAlignment="1"/>
    <xf numFmtId="0" fontId="2" fillId="0" borderId="20" xfId="0" applyFont="1" applyBorder="1" applyAlignment="1">
      <alignment horizontal="center"/>
    </xf>
    <xf numFmtId="0" fontId="0" fillId="0" borderId="15" xfId="0" applyFont="1" applyBorder="1" applyAlignment="1"/>
    <xf numFmtId="0" fontId="0" fillId="0" borderId="21" xfId="0" applyFont="1" applyBorder="1" applyAlignment="1"/>
    <xf numFmtId="0" fontId="0" fillId="0" borderId="1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3" fontId="7" fillId="0" borderId="22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2" fillId="0" borderId="24" xfId="0" applyFont="1" applyBorder="1" applyAlignment="1"/>
    <xf numFmtId="0" fontId="2" fillId="0" borderId="25" xfId="0" applyFont="1" applyBorder="1" applyAlignment="1"/>
    <xf numFmtId="0" fontId="2" fillId="0" borderId="26" xfId="0" applyFont="1" applyBorder="1" applyAlignment="1"/>
    <xf numFmtId="0" fontId="2" fillId="0" borderId="27" xfId="0" applyFont="1" applyBorder="1" applyAlignment="1"/>
    <xf numFmtId="3" fontId="7" fillId="0" borderId="28" xfId="0" applyNumberFormat="1" applyFont="1" applyBorder="1" applyAlignment="1">
      <alignment horizontal="center"/>
    </xf>
    <xf numFmtId="3" fontId="7" fillId="0" borderId="21" xfId="0" applyNumberFormat="1" applyFont="1" applyBorder="1" applyAlignment="1">
      <alignment horizontal="center"/>
    </xf>
    <xf numFmtId="0" fontId="2" fillId="0" borderId="29" xfId="0" applyFont="1" applyBorder="1" applyAlignment="1"/>
    <xf numFmtId="0" fontId="1" fillId="7" borderId="15" xfId="0" applyFont="1" applyFill="1" applyBorder="1" applyAlignment="1"/>
    <xf numFmtId="0" fontId="1" fillId="6" borderId="15" xfId="0" applyFont="1" applyFill="1" applyBorder="1" applyAlignment="1"/>
    <xf numFmtId="14" fontId="2" fillId="0" borderId="20" xfId="0" applyNumberFormat="1" applyFont="1" applyBorder="1" applyAlignment="1">
      <alignment horizontal="center"/>
    </xf>
    <xf numFmtId="15" fontId="2" fillId="0" borderId="24" xfId="0" applyNumberFormat="1" applyFont="1" applyBorder="1" applyAlignment="1"/>
  </cellXfs>
  <cellStyles count="67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visitato" xfId="2" builtinId="9" hidden="1"/>
    <cellStyle name="Collegamento visitato" xfId="4" builtinId="9" hidden="1"/>
    <cellStyle name="Collegamento visitato" xfId="6" builtinId="9" hidden="1"/>
    <cellStyle name="Collegamento visitato" xfId="8" builtinId="9" hidden="1"/>
    <cellStyle name="Collegamento visitato" xfId="10" builtinId="9" hidden="1"/>
    <cellStyle name="Collegamento visitato" xfId="12" builtinId="9" hidden="1"/>
    <cellStyle name="Collegamento visitato" xfId="14" builtinId="9" hidden="1"/>
    <cellStyle name="Collegamento visitato" xfId="16" builtinId="9" hidden="1"/>
    <cellStyle name="Collegamento visitato" xfId="18" builtinId="9" hidden="1"/>
    <cellStyle name="Collegamento visitato" xfId="20" builtinId="9" hidden="1"/>
    <cellStyle name="Collegamento visitato" xfId="22" builtinId="9" hidden="1"/>
    <cellStyle name="Collegamento visitato" xfId="24" builtinId="9" hidden="1"/>
    <cellStyle name="Collegamento visitato" xfId="26" builtinId="9" hidden="1"/>
    <cellStyle name="Collegamento visitato" xfId="28" builtinId="9" hidden="1"/>
    <cellStyle name="Collegamento visitato" xfId="30" builtinId="9" hidden="1"/>
    <cellStyle name="Collegamento visitato" xfId="32" builtinId="9" hidden="1"/>
    <cellStyle name="Collegamento visitato" xfId="34" builtinId="9" hidden="1"/>
    <cellStyle name="Collegamento visitato" xfId="36" builtinId="9" hidden="1"/>
    <cellStyle name="Collegamento visitato" xfId="38" builtinId="9" hidden="1"/>
    <cellStyle name="Collegamento visitato" xfId="40" builtinId="9" hidden="1"/>
    <cellStyle name="Collegamento visitato" xfId="42" builtinId="9" hidden="1"/>
    <cellStyle name="Collegamento visitato" xfId="44" builtinId="9" hidden="1"/>
    <cellStyle name="Collegamento visitato" xfId="46" builtinId="9" hidden="1"/>
    <cellStyle name="Collegamento visitato" xfId="48" builtinId="9" hidden="1"/>
    <cellStyle name="Collegamento visitato" xfId="50" builtinId="9" hidden="1"/>
    <cellStyle name="Collegamento visitato" xfId="52" builtinId="9" hidden="1"/>
    <cellStyle name="Collegamento visitato" xfId="54" builtinId="9" hidden="1"/>
    <cellStyle name="Collegamento visitato" xfId="56" builtinId="9" hidden="1"/>
    <cellStyle name="Collegamento visitato" xfId="58" builtinId="9" hidden="1"/>
    <cellStyle name="Collegamento visitato" xfId="60" builtinId="9" hidden="1"/>
    <cellStyle name="Collegamento visitato" xfId="62" builtinId="9" hidden="1"/>
    <cellStyle name="Collegamento visitato" xfId="64" builtinId="9" hidden="1"/>
    <cellStyle name="Collegamento visitato" xfId="66" builtinId="9" hidden="1"/>
    <cellStyle name="Normale" xfId="0" builtinId="0"/>
  </cellStyles>
  <dxfs count="0"/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acintosh%20HD/Users/totonno/Downloads/beccaccino-doro-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glio1"/>
    </sheetNames>
    <sheetDataSet>
      <sheetData sheetId="0">
        <row r="22">
          <cell r="EO22">
            <v>36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961"/>
  <sheetViews>
    <sheetView tabSelected="1" zoomScale="98" zoomScaleNormal="98" zoomScalePageLayoutView="98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EH9" sqref="EH9:EH54"/>
    </sheetView>
  </sheetViews>
  <sheetFormatPr baseColWidth="10" defaultColWidth="14.5" defaultRowHeight="15" customHeight="1" x14ac:dyDescent="0"/>
  <cols>
    <col min="1" max="1" width="4.1640625" customWidth="1"/>
    <col min="2" max="2" width="27.1640625" customWidth="1"/>
    <col min="3" max="3" width="2.5" customWidth="1"/>
    <col min="4" max="4" width="8.1640625" customWidth="1"/>
    <col min="5" max="5" width="1.83203125" customWidth="1"/>
    <col min="6" max="45" width="5.83203125" customWidth="1"/>
    <col min="46" max="57" width="5.6640625" customWidth="1"/>
    <col min="58" max="102" width="5.83203125" customWidth="1"/>
    <col min="103" max="103" width="6.83203125" customWidth="1"/>
    <col min="104" max="136" width="5.83203125" customWidth="1"/>
    <col min="137" max="146" width="11.5" customWidth="1"/>
  </cols>
  <sheetData>
    <row r="1" spans="1:146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 t="s">
        <v>0</v>
      </c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</row>
    <row r="2" spans="1:146" ht="12.75" customHeight="1">
      <c r="A2" s="1"/>
      <c r="B2" s="2">
        <v>43408</v>
      </c>
      <c r="C2" s="1"/>
      <c r="D2" s="1"/>
      <c r="E2" s="1"/>
      <c r="F2" s="61" t="s">
        <v>1</v>
      </c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3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</row>
    <row r="3" spans="1:146" ht="12.75" customHeight="1">
      <c r="A3" s="1"/>
      <c r="B3" s="1"/>
      <c r="C3" s="1"/>
      <c r="D3" s="1"/>
      <c r="E3" s="1"/>
      <c r="F3" s="64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6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</row>
    <row r="4" spans="1:146" ht="13.5" customHeight="1">
      <c r="A4" s="1"/>
      <c r="B4" s="1"/>
      <c r="C4" s="1"/>
      <c r="D4" s="1"/>
      <c r="E4" s="1"/>
      <c r="F4" s="67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9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</row>
    <row r="5" spans="1:146" ht="14.25" customHeight="1" thickTop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</row>
    <row r="6" spans="1:146" ht="13.5" customHeight="1" thickTop="1">
      <c r="A6" s="3"/>
      <c r="B6" s="4"/>
      <c r="C6" s="5"/>
      <c r="D6" s="6"/>
      <c r="E6" s="5"/>
      <c r="F6" s="70" t="s">
        <v>68</v>
      </c>
      <c r="G6" s="71"/>
      <c r="H6" s="71"/>
      <c r="I6" s="71"/>
      <c r="J6" s="71"/>
      <c r="K6" s="71"/>
      <c r="L6" s="72"/>
      <c r="M6" s="72"/>
      <c r="N6" s="72"/>
      <c r="O6" s="73"/>
      <c r="P6" s="78" t="s">
        <v>70</v>
      </c>
      <c r="Q6" s="73"/>
      <c r="R6" s="70" t="s">
        <v>77</v>
      </c>
      <c r="S6" s="71"/>
      <c r="T6" s="71"/>
      <c r="U6" s="71"/>
      <c r="V6" s="71"/>
      <c r="W6" s="71"/>
      <c r="X6" s="72"/>
      <c r="Y6" s="72"/>
      <c r="Z6" s="72"/>
      <c r="AA6" s="72"/>
      <c r="AB6" s="80" t="s">
        <v>2</v>
      </c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2"/>
      <c r="AO6" s="82"/>
      <c r="AP6" s="82"/>
      <c r="AQ6" s="82"/>
      <c r="AR6" s="82"/>
      <c r="AS6" s="83"/>
      <c r="AT6" s="70" t="s">
        <v>83</v>
      </c>
      <c r="AU6" s="85"/>
      <c r="AV6" s="85"/>
      <c r="AW6" s="85"/>
      <c r="AX6" s="85"/>
      <c r="AY6" s="86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8"/>
      <c r="BP6" s="70" t="s">
        <v>3</v>
      </c>
      <c r="BQ6" s="63"/>
      <c r="BR6" s="39"/>
      <c r="BS6" s="1"/>
      <c r="BT6" s="1"/>
      <c r="BU6" s="9"/>
      <c r="BV6" s="10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1">
        <v>32</v>
      </c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</row>
    <row r="7" spans="1:146" ht="13.5" customHeight="1" thickBot="1">
      <c r="A7" s="12"/>
      <c r="B7" s="13"/>
      <c r="C7" s="14"/>
      <c r="D7" s="10"/>
      <c r="E7" s="15"/>
      <c r="F7" s="74" t="s">
        <v>69</v>
      </c>
      <c r="G7" s="75"/>
      <c r="H7" s="75"/>
      <c r="I7" s="75"/>
      <c r="J7" s="75"/>
      <c r="K7" s="75"/>
      <c r="L7" s="75"/>
      <c r="M7" s="75"/>
      <c r="N7" s="75"/>
      <c r="O7" s="76"/>
      <c r="P7" s="79" t="s">
        <v>71</v>
      </c>
      <c r="Q7" s="76"/>
      <c r="R7" s="74" t="s">
        <v>75</v>
      </c>
      <c r="S7" s="77"/>
      <c r="T7" s="77"/>
      <c r="U7" s="77"/>
      <c r="V7" s="77"/>
      <c r="W7" s="77"/>
      <c r="X7" s="77"/>
      <c r="Y7" s="77"/>
      <c r="Z7" s="77"/>
      <c r="AA7" s="77"/>
      <c r="AB7" s="74" t="s">
        <v>78</v>
      </c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84"/>
      <c r="AT7" s="74" t="s">
        <v>84</v>
      </c>
      <c r="AU7" s="87"/>
      <c r="AV7" s="87"/>
      <c r="AW7" s="87"/>
      <c r="AX7" s="87"/>
      <c r="AY7" s="88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7"/>
      <c r="BP7" s="100" t="s">
        <v>82</v>
      </c>
      <c r="BQ7" s="76"/>
      <c r="BR7" s="18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1">
        <v>24</v>
      </c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</row>
    <row r="8" spans="1:146" ht="14.25" customHeight="1" thickTop="1" thickBot="1">
      <c r="A8" s="19"/>
      <c r="B8" s="20"/>
      <c r="C8" s="21"/>
      <c r="D8" s="22"/>
      <c r="E8" s="21"/>
      <c r="F8" s="91" t="s">
        <v>4</v>
      </c>
      <c r="G8" s="92">
        <v>27</v>
      </c>
      <c r="H8" s="93" t="s">
        <v>4</v>
      </c>
      <c r="I8" s="93"/>
      <c r="J8" s="93" t="s">
        <v>4</v>
      </c>
      <c r="K8" s="93"/>
      <c r="L8" s="93" t="s">
        <v>4</v>
      </c>
      <c r="M8" s="93"/>
      <c r="N8" s="93" t="s">
        <v>4</v>
      </c>
      <c r="O8" s="94"/>
      <c r="P8" s="93" t="s">
        <v>4</v>
      </c>
      <c r="Q8" s="92">
        <v>28</v>
      </c>
      <c r="R8" s="56" t="s">
        <v>4</v>
      </c>
      <c r="S8" s="97">
        <v>23</v>
      </c>
      <c r="T8" s="56" t="s">
        <v>4</v>
      </c>
      <c r="U8" s="23"/>
      <c r="V8" s="23" t="s">
        <v>4</v>
      </c>
      <c r="W8" s="23"/>
      <c r="X8" s="23" t="s">
        <v>4</v>
      </c>
      <c r="Y8" s="23"/>
      <c r="Z8" s="23" t="s">
        <v>4</v>
      </c>
      <c r="AA8" s="57"/>
      <c r="AB8" s="91" t="s">
        <v>4</v>
      </c>
      <c r="AC8" s="93">
        <v>33</v>
      </c>
      <c r="AD8" s="93" t="s">
        <v>4</v>
      </c>
      <c r="AE8" s="93"/>
      <c r="AF8" s="93" t="s">
        <v>4</v>
      </c>
      <c r="AG8" s="93"/>
      <c r="AH8" s="93" t="s">
        <v>4</v>
      </c>
      <c r="AI8" s="93"/>
      <c r="AJ8" s="93" t="s">
        <v>4</v>
      </c>
      <c r="AK8" s="93"/>
      <c r="AL8" s="93" t="s">
        <v>4</v>
      </c>
      <c r="AM8" s="93"/>
      <c r="AN8" s="93" t="s">
        <v>4</v>
      </c>
      <c r="AO8" s="93"/>
      <c r="AP8" s="93" t="s">
        <v>4</v>
      </c>
      <c r="AQ8" s="93"/>
      <c r="AR8" s="93" t="s">
        <v>4</v>
      </c>
      <c r="AS8" s="94"/>
      <c r="AT8" s="91" t="s">
        <v>4</v>
      </c>
      <c r="AU8" s="93">
        <v>24</v>
      </c>
      <c r="AV8" s="93" t="s">
        <v>4</v>
      </c>
      <c r="AW8" s="93"/>
      <c r="AX8" s="93" t="s">
        <v>4</v>
      </c>
      <c r="AY8" s="94"/>
      <c r="AZ8" s="93" t="s">
        <v>4</v>
      </c>
      <c r="BA8" s="93"/>
      <c r="BB8" s="93" t="s">
        <v>4</v>
      </c>
      <c r="BC8" s="93"/>
      <c r="BD8" s="93" t="s">
        <v>4</v>
      </c>
      <c r="BE8" s="93"/>
      <c r="BF8" s="93" t="s">
        <v>4</v>
      </c>
      <c r="BG8" s="93"/>
      <c r="BH8" s="93" t="s">
        <v>4</v>
      </c>
      <c r="BI8" s="93"/>
      <c r="BJ8" s="93" t="s">
        <v>4</v>
      </c>
      <c r="BK8" s="93"/>
      <c r="BL8" s="93" t="s">
        <v>4</v>
      </c>
      <c r="BM8" s="93"/>
      <c r="BN8" s="93" t="s">
        <v>4</v>
      </c>
      <c r="BO8" s="37"/>
      <c r="BP8" s="101" t="s">
        <v>5</v>
      </c>
      <c r="BQ8" s="94"/>
      <c r="BR8" s="24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25">
        <v>6</v>
      </c>
      <c r="DA8" s="25">
        <f>CZ6-CZ7+CZ8</f>
        <v>14</v>
      </c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</row>
    <row r="9" spans="1:146" ht="13.5" customHeight="1">
      <c r="A9" s="1">
        <v>1</v>
      </c>
      <c r="B9" s="1" t="s">
        <v>7</v>
      </c>
      <c r="C9" s="15"/>
      <c r="D9" s="26">
        <f>CY9-SUM($DA9:CHOOSE($DA$8,$DA9,$DB9,$DC9,$DD9,$DE9,$DF9,$DG9,$DH9,$DI9,$DJ9,$DK9,$DL9,$DM9,$DN9,$DO9,$DP9,$DQ9,$DR9,$DS9,$DT9,$DU9,$DV9,$DW9,$DX9))</f>
        <v>871</v>
      </c>
      <c r="E9" s="5"/>
      <c r="F9" s="38">
        <v>4</v>
      </c>
      <c r="G9" s="52">
        <f>IF(F9=0,0,51-F9)</f>
        <v>47</v>
      </c>
      <c r="H9" s="38">
        <v>2</v>
      </c>
      <c r="I9" s="52">
        <f>IF(H9=0,0,51-H9)</f>
        <v>49</v>
      </c>
      <c r="J9" s="38">
        <v>11</v>
      </c>
      <c r="K9" s="52">
        <f>IF(J9=0,0,51-J9)</f>
        <v>40</v>
      </c>
      <c r="L9" s="38">
        <v>1</v>
      </c>
      <c r="M9" s="52">
        <f>IF(L9=0,0,51-L9)</f>
        <v>50</v>
      </c>
      <c r="N9" s="38">
        <v>2</v>
      </c>
      <c r="O9" s="90">
        <f>IF(N9=0,0,51-N9)</f>
        <v>49</v>
      </c>
      <c r="P9" s="38">
        <v>6</v>
      </c>
      <c r="Q9" s="95">
        <f>IF(P9=0,0,51-P9)</f>
        <v>45</v>
      </c>
      <c r="R9" s="41">
        <v>4</v>
      </c>
      <c r="S9" s="52">
        <f>IF(R9=0,0,51-R9)</f>
        <v>47</v>
      </c>
      <c r="T9" s="38">
        <v>1</v>
      </c>
      <c r="U9" s="52">
        <f>IF(T9=0,0,51-T9)</f>
        <v>50</v>
      </c>
      <c r="V9" s="38">
        <v>1</v>
      </c>
      <c r="W9" s="52">
        <f>IF(V9=0,0,51-V9)</f>
        <v>50</v>
      </c>
      <c r="X9" s="38">
        <v>3</v>
      </c>
      <c r="Y9" s="52">
        <f>IF(X9=0,0,51-X9)</f>
        <v>48</v>
      </c>
      <c r="Z9" s="38">
        <v>8</v>
      </c>
      <c r="AA9" s="96">
        <f>IF(Z9=0,0,51-Z9)</f>
        <v>43</v>
      </c>
      <c r="AB9" s="54">
        <v>7</v>
      </c>
      <c r="AC9" s="52">
        <f>IF(AB9=0,0,51-AB9)</f>
        <v>44</v>
      </c>
      <c r="AD9" s="51">
        <v>7</v>
      </c>
      <c r="AE9" s="52">
        <f>IF(AD9=0,0,51-AD9)</f>
        <v>44</v>
      </c>
      <c r="AF9" s="51">
        <v>9</v>
      </c>
      <c r="AG9" s="52">
        <f>IF(AF9=0,0,51-AF9)</f>
        <v>42</v>
      </c>
      <c r="AH9" s="51">
        <v>1</v>
      </c>
      <c r="AI9" s="52">
        <f>IF(AH9=0,0,51-AH9)</f>
        <v>50</v>
      </c>
      <c r="AJ9" s="51">
        <v>14</v>
      </c>
      <c r="AK9" s="52">
        <f>IF(AJ9=0,0,51-AJ9)</f>
        <v>37</v>
      </c>
      <c r="AL9" s="51">
        <v>3</v>
      </c>
      <c r="AM9" s="52">
        <f>IF(AL9=0,0,51-AL9)</f>
        <v>48</v>
      </c>
      <c r="AN9" s="38">
        <v>1</v>
      </c>
      <c r="AO9" s="52">
        <f>IF(AN9=0,0,51-AN9)</f>
        <v>50</v>
      </c>
      <c r="AP9" s="38">
        <v>1</v>
      </c>
      <c r="AQ9" s="52">
        <f>IF(AP9=0,0,51-AP9)</f>
        <v>50</v>
      </c>
      <c r="AR9" s="38">
        <v>3</v>
      </c>
      <c r="AS9" s="95">
        <f>IF(AR9=0,0,51-AR9)</f>
        <v>48</v>
      </c>
      <c r="AT9" s="38">
        <v>2</v>
      </c>
      <c r="AU9" s="52">
        <f>IF(AT9=0,0,51-AT9)</f>
        <v>49</v>
      </c>
      <c r="AV9" s="38">
        <v>2</v>
      </c>
      <c r="AW9" s="52">
        <f>IF(AV9=0,0,51-AV9)</f>
        <v>49</v>
      </c>
      <c r="AX9" s="38">
        <v>3</v>
      </c>
      <c r="AY9" s="95">
        <f>IF(AX9=0,0,51-AX9)</f>
        <v>48</v>
      </c>
      <c r="AZ9" s="38">
        <v>0</v>
      </c>
      <c r="BA9" s="52">
        <f>IF(AZ9=0,0,51-AZ9)</f>
        <v>0</v>
      </c>
      <c r="BB9" s="38">
        <v>0</v>
      </c>
      <c r="BC9" s="52">
        <f>IF(BB9=0,0,51-BB9)</f>
        <v>0</v>
      </c>
      <c r="BD9" s="38">
        <v>0</v>
      </c>
      <c r="BE9" s="52">
        <f>IF(BD9=0,0,51-BD9)</f>
        <v>0</v>
      </c>
      <c r="BF9" s="38">
        <v>0</v>
      </c>
      <c r="BG9" s="52">
        <f>IF(BF9=0,0,51-BF9)</f>
        <v>0</v>
      </c>
      <c r="BH9" s="38">
        <v>0</v>
      </c>
      <c r="BI9" s="52">
        <f>IF(BH9=0,0,51-BH9)</f>
        <v>0</v>
      </c>
      <c r="BJ9" s="38">
        <v>0</v>
      </c>
      <c r="BK9" s="52">
        <f>IF(BJ9=0,0,51-BJ9)</f>
        <v>0</v>
      </c>
      <c r="BL9" s="38">
        <v>0</v>
      </c>
      <c r="BM9" s="52">
        <f>IF(BL9=0,0,51-BL9)</f>
        <v>0</v>
      </c>
      <c r="BN9" s="38">
        <v>0</v>
      </c>
      <c r="BO9" s="89">
        <f>IF(BN9=0,0,51-BN9)</f>
        <v>0</v>
      </c>
      <c r="BP9" s="34">
        <v>17</v>
      </c>
      <c r="BQ9" s="52">
        <f>IF(BP9=0,0,51-BP9)</f>
        <v>34</v>
      </c>
      <c r="BR9" s="27"/>
      <c r="BS9" s="28">
        <f>G9</f>
        <v>47</v>
      </c>
      <c r="BT9" s="28">
        <f>I9</f>
        <v>49</v>
      </c>
      <c r="BU9" s="28">
        <f>K9</f>
        <v>40</v>
      </c>
      <c r="BV9" s="28">
        <f>M9</f>
        <v>50</v>
      </c>
      <c r="BW9" s="28">
        <f>O9</f>
        <v>49</v>
      </c>
      <c r="BX9" s="28">
        <f>Q9</f>
        <v>45</v>
      </c>
      <c r="BY9" s="28">
        <f>S9</f>
        <v>47</v>
      </c>
      <c r="BZ9" s="28">
        <f>U9</f>
        <v>50</v>
      </c>
      <c r="CA9" s="28">
        <f>W9</f>
        <v>50</v>
      </c>
      <c r="CB9" s="28">
        <f>Y9</f>
        <v>48</v>
      </c>
      <c r="CC9" s="28">
        <f>AA9</f>
        <v>43</v>
      </c>
      <c r="CD9" s="28">
        <f>AC9</f>
        <v>44</v>
      </c>
      <c r="CE9" s="28">
        <f>AE9</f>
        <v>44</v>
      </c>
      <c r="CF9" s="28">
        <f>AG9</f>
        <v>42</v>
      </c>
      <c r="CG9" s="28">
        <f>AI9</f>
        <v>50</v>
      </c>
      <c r="CH9" s="28">
        <f>AK9</f>
        <v>37</v>
      </c>
      <c r="CI9" s="28">
        <f>AM9</f>
        <v>48</v>
      </c>
      <c r="CJ9" s="28">
        <f>AO9</f>
        <v>50</v>
      </c>
      <c r="CK9" s="28">
        <f>AQ9</f>
        <v>50</v>
      </c>
      <c r="CL9" s="28">
        <f>AS9</f>
        <v>48</v>
      </c>
      <c r="CM9" s="28">
        <f>AU9</f>
        <v>49</v>
      </c>
      <c r="CN9" s="28">
        <f>AW9</f>
        <v>49</v>
      </c>
      <c r="CO9" s="28">
        <f>AY9</f>
        <v>48</v>
      </c>
      <c r="CP9" s="28">
        <f>BA9</f>
        <v>0</v>
      </c>
      <c r="CQ9" s="28">
        <f>BC9</f>
        <v>0</v>
      </c>
      <c r="CR9" s="28">
        <f>BE9</f>
        <v>0</v>
      </c>
      <c r="CS9" s="28">
        <f>BG9</f>
        <v>0</v>
      </c>
      <c r="CT9" s="28">
        <f>BI9</f>
        <v>0</v>
      </c>
      <c r="CU9" s="28">
        <f>BK9</f>
        <v>0</v>
      </c>
      <c r="CV9" s="28">
        <f>BM9</f>
        <v>0</v>
      </c>
      <c r="CW9" s="28">
        <f>BO9</f>
        <v>0</v>
      </c>
      <c r="CX9" s="28">
        <f>BQ9</f>
        <v>34</v>
      </c>
      <c r="CY9" s="29">
        <f>SUM(BS9:CX9)</f>
        <v>1111</v>
      </c>
      <c r="CZ9" s="30"/>
      <c r="DA9" s="31">
        <f>SMALL($BS9:$CX9,1)</f>
        <v>0</v>
      </c>
      <c r="DB9" s="31">
        <f>SMALL($BS9:$CX9,2)</f>
        <v>0</v>
      </c>
      <c r="DC9" s="31">
        <f>SMALL($BS9:$CX9,3)</f>
        <v>0</v>
      </c>
      <c r="DD9" s="31">
        <f>SMALL($BS9:$CX9,4)</f>
        <v>0</v>
      </c>
      <c r="DE9" s="31">
        <f>SMALL($BS9:$CX9,5)</f>
        <v>0</v>
      </c>
      <c r="DF9" s="31">
        <f>SMALL($BS9:$CX9,6)</f>
        <v>0</v>
      </c>
      <c r="DG9" s="31">
        <f>SMALL($BS9:$CX9,7)</f>
        <v>0</v>
      </c>
      <c r="DH9" s="31">
        <f>SMALL($BS9:$CX9,8)</f>
        <v>0</v>
      </c>
      <c r="DI9" s="31">
        <f>SMALL($BS9:$CX9,9)</f>
        <v>34</v>
      </c>
      <c r="DJ9" s="31">
        <f>SMALL($BS9:$CX9,10)</f>
        <v>37</v>
      </c>
      <c r="DK9" s="31">
        <f>SMALL($BS9:$CX9,11)</f>
        <v>40</v>
      </c>
      <c r="DL9" s="31">
        <f>SMALL($BS9:$CX9,12)</f>
        <v>42</v>
      </c>
      <c r="DM9" s="31">
        <f>SMALL($BS9:$CX9,13)</f>
        <v>43</v>
      </c>
      <c r="DN9" s="31">
        <f>SMALL($BS9:$CX9,14)</f>
        <v>44</v>
      </c>
      <c r="DO9" s="31">
        <f>SMALL($BS9:$CX9,15)</f>
        <v>44</v>
      </c>
      <c r="DP9" s="31">
        <f>SMALL($BS9:$CX9,16)</f>
        <v>45</v>
      </c>
      <c r="DQ9" s="31">
        <f>SMALL($BS9:$CX9,17)</f>
        <v>47</v>
      </c>
      <c r="DR9" s="31">
        <f>SMALL($BS9:$CX9,18)</f>
        <v>47</v>
      </c>
      <c r="DS9" s="31">
        <f>SMALL($BS9:$CX9,19)</f>
        <v>48</v>
      </c>
      <c r="DT9" s="31">
        <f>SMALL($BS9:$CX9,20)</f>
        <v>48</v>
      </c>
      <c r="DU9" s="31">
        <f>SMALL($BS9:$CX9,21)</f>
        <v>48</v>
      </c>
      <c r="DV9" s="31">
        <f>SMALL($BS9:$CX9,22)</f>
        <v>48</v>
      </c>
      <c r="DW9" s="31">
        <f>SMALL($BS9:$CX9,23)</f>
        <v>49</v>
      </c>
      <c r="DX9" s="31">
        <f>SMALL($BS9:$CX9,24)</f>
        <v>49</v>
      </c>
      <c r="DY9" s="31">
        <f>SMALL($BS9:$CX9,25)</f>
        <v>49</v>
      </c>
      <c r="DZ9" s="30">
        <f>SMALL($BS9:$CX9,26)</f>
        <v>49</v>
      </c>
      <c r="EA9" s="30">
        <f>SMALL($BS9:$CX9,27)</f>
        <v>50</v>
      </c>
      <c r="EB9" s="30">
        <f>SMALL($BS9:$CX9,28)</f>
        <v>50</v>
      </c>
      <c r="EC9" s="30">
        <f>SMALL($BS9:$CX9,29)</f>
        <v>50</v>
      </c>
      <c r="ED9" s="30">
        <f>SMALL($BS9:$CX9,30)</f>
        <v>50</v>
      </c>
      <c r="EE9" s="30">
        <f>SMALL($BS9:$CX9,31)</f>
        <v>50</v>
      </c>
      <c r="EF9" s="30">
        <f>SMALL($BS9:$CX9,32)</f>
        <v>50</v>
      </c>
      <c r="EG9" s="1"/>
      <c r="EH9" s="1"/>
      <c r="EI9" s="1"/>
      <c r="EJ9" s="1"/>
      <c r="EK9" s="1"/>
      <c r="EL9" s="1"/>
      <c r="EM9" s="1"/>
      <c r="EN9" s="1"/>
      <c r="EO9" s="1"/>
      <c r="EP9" s="1"/>
    </row>
    <row r="10" spans="1:146" ht="12.75" customHeight="1">
      <c r="A10" s="1">
        <v>3</v>
      </c>
      <c r="B10" s="1" t="s">
        <v>9</v>
      </c>
      <c r="C10" s="15"/>
      <c r="D10" s="26">
        <f>CY10-SUM($DA10:CHOOSE($DA$8,$DA10,$DB10,$DC10,$DD10,$DE10,$DF10,$DG10,$DH10,$DI10,$DJ10,$DK10,$DL10,$DM10,$DN10,$DO10,$DP10,$DQ10,$DR10,$DS10,$DT10,$DU10,$DV10,$DW10,$DX10))</f>
        <v>868</v>
      </c>
      <c r="E10" s="15"/>
      <c r="F10" s="38">
        <v>6</v>
      </c>
      <c r="G10" s="52">
        <f>IF(F10=0,0,51-F10)</f>
        <v>45</v>
      </c>
      <c r="H10" s="38">
        <v>3</v>
      </c>
      <c r="I10" s="52">
        <f>IF(H10=0,0,51-H10)</f>
        <v>48</v>
      </c>
      <c r="J10" s="38">
        <v>1</v>
      </c>
      <c r="K10" s="52">
        <f>IF(J10=0,0,51-J10)</f>
        <v>50</v>
      </c>
      <c r="L10" s="38">
        <v>5</v>
      </c>
      <c r="M10" s="52">
        <f>IF(L10=0,0,51-L10)</f>
        <v>46</v>
      </c>
      <c r="N10" s="38">
        <v>4</v>
      </c>
      <c r="O10" s="90">
        <f>IF(N10=0,0,51-N10)</f>
        <v>47</v>
      </c>
      <c r="P10" s="32">
        <v>2</v>
      </c>
      <c r="Q10" s="96">
        <f>IF(P10=0,0,51-P10)</f>
        <v>49</v>
      </c>
      <c r="R10" s="41">
        <v>2</v>
      </c>
      <c r="S10" s="52">
        <f>IF(R10=0,0,51-R10)</f>
        <v>49</v>
      </c>
      <c r="T10" s="38">
        <v>2</v>
      </c>
      <c r="U10" s="52">
        <f>IF(T10=0,0,51-T10)</f>
        <v>49</v>
      </c>
      <c r="V10" s="38">
        <v>5</v>
      </c>
      <c r="W10" s="52">
        <f>IF(V10=0,0,51-V10)</f>
        <v>46</v>
      </c>
      <c r="X10" s="38">
        <v>6</v>
      </c>
      <c r="Y10" s="52">
        <f>IF(X10=0,0,51-X10)</f>
        <v>45</v>
      </c>
      <c r="Z10" s="38">
        <v>5</v>
      </c>
      <c r="AA10" s="96">
        <f>IF(Z10=0,0,51-Z10)</f>
        <v>46</v>
      </c>
      <c r="AB10" s="54">
        <v>15</v>
      </c>
      <c r="AC10" s="52">
        <f>IF(AB10=0,0,51-AB10)</f>
        <v>36</v>
      </c>
      <c r="AD10" s="51">
        <v>18</v>
      </c>
      <c r="AE10" s="52">
        <f>IF(AD10=0,0,51-AD10)</f>
        <v>33</v>
      </c>
      <c r="AF10" s="51">
        <v>1</v>
      </c>
      <c r="AG10" s="52">
        <f>IF(AF10=0,0,51-AF10)</f>
        <v>50</v>
      </c>
      <c r="AH10" s="51">
        <v>3</v>
      </c>
      <c r="AI10" s="52">
        <f>IF(AH10=0,0,51-AH10)</f>
        <v>48</v>
      </c>
      <c r="AJ10" s="51">
        <v>3</v>
      </c>
      <c r="AK10" s="52">
        <f>IF(AJ10=0,0,51-AJ10)</f>
        <v>48</v>
      </c>
      <c r="AL10" s="51">
        <v>10</v>
      </c>
      <c r="AM10" s="52">
        <f>IF(AL10=0,0,51-AL10)</f>
        <v>41</v>
      </c>
      <c r="AN10" s="51">
        <v>14</v>
      </c>
      <c r="AO10" s="52">
        <f>IF(AN10=0,0,51-AN10)</f>
        <v>37</v>
      </c>
      <c r="AP10" s="51">
        <v>2</v>
      </c>
      <c r="AQ10" s="52">
        <f>IF(AP10=0,0,51-AP10)</f>
        <v>49</v>
      </c>
      <c r="AR10" s="38">
        <v>1</v>
      </c>
      <c r="AS10" s="96">
        <f>IF(AR10=0,0,51-AR10)</f>
        <v>50</v>
      </c>
      <c r="AT10" s="38">
        <v>3</v>
      </c>
      <c r="AU10" s="52">
        <f>IF(AT10=0,0,51-AT10)</f>
        <v>48</v>
      </c>
      <c r="AV10" s="38">
        <v>1</v>
      </c>
      <c r="AW10" s="52">
        <f>IF(AV10=0,0,51-AV10)</f>
        <v>50</v>
      </c>
      <c r="AX10" s="38">
        <v>1</v>
      </c>
      <c r="AY10" s="96">
        <f>IF(AX10=0,0,51-AX10)</f>
        <v>50</v>
      </c>
      <c r="AZ10" s="38">
        <v>0</v>
      </c>
      <c r="BA10" s="52">
        <f>IF(AZ10=0,0,51-AZ10)</f>
        <v>0</v>
      </c>
      <c r="BB10" s="38">
        <v>0</v>
      </c>
      <c r="BC10" s="52">
        <f>IF(BB10=0,0,51-BB10)</f>
        <v>0</v>
      </c>
      <c r="BD10" s="38">
        <v>0</v>
      </c>
      <c r="BE10" s="52">
        <f>IF(BD10=0,0,51-BD10)</f>
        <v>0</v>
      </c>
      <c r="BF10" s="38">
        <v>0</v>
      </c>
      <c r="BG10" s="52">
        <f>IF(BF10=0,0,51-BF10)</f>
        <v>0</v>
      </c>
      <c r="BH10" s="38">
        <v>0</v>
      </c>
      <c r="BI10" s="52">
        <f>IF(BH10=0,0,51-BH10)</f>
        <v>0</v>
      </c>
      <c r="BJ10" s="38">
        <v>0</v>
      </c>
      <c r="BK10" s="52">
        <f>IF(BJ10=0,0,51-BJ10)</f>
        <v>0</v>
      </c>
      <c r="BL10" s="38">
        <v>0</v>
      </c>
      <c r="BM10" s="52">
        <f>IF(BL10=0,0,51-BL10)</f>
        <v>0</v>
      </c>
      <c r="BN10" s="38">
        <v>0</v>
      </c>
      <c r="BO10" s="96">
        <f>IF(BN10=0,0,51-BN10)</f>
        <v>0</v>
      </c>
      <c r="BP10" s="35">
        <v>7</v>
      </c>
      <c r="BQ10" s="52">
        <f>IF(BP10=0,0,51-BP10)</f>
        <v>44</v>
      </c>
      <c r="BR10" s="27"/>
      <c r="BS10" s="28">
        <f>G10</f>
        <v>45</v>
      </c>
      <c r="BT10" s="28">
        <f>I10</f>
        <v>48</v>
      </c>
      <c r="BU10" s="28">
        <f>K10</f>
        <v>50</v>
      </c>
      <c r="BV10" s="28">
        <f>M10</f>
        <v>46</v>
      </c>
      <c r="BW10" s="28">
        <f>O10</f>
        <v>47</v>
      </c>
      <c r="BX10" s="28">
        <f>Q10</f>
        <v>49</v>
      </c>
      <c r="BY10" s="28">
        <f>S10</f>
        <v>49</v>
      </c>
      <c r="BZ10" s="28">
        <f>U10</f>
        <v>49</v>
      </c>
      <c r="CA10" s="28">
        <f>W10</f>
        <v>46</v>
      </c>
      <c r="CB10" s="28">
        <f>Y10</f>
        <v>45</v>
      </c>
      <c r="CC10" s="28">
        <f>AA10</f>
        <v>46</v>
      </c>
      <c r="CD10" s="28">
        <f>AC10</f>
        <v>36</v>
      </c>
      <c r="CE10" s="28">
        <f>AE10</f>
        <v>33</v>
      </c>
      <c r="CF10" s="28">
        <f>AG10</f>
        <v>50</v>
      </c>
      <c r="CG10" s="28">
        <f>AI10</f>
        <v>48</v>
      </c>
      <c r="CH10" s="28">
        <f>AK10</f>
        <v>48</v>
      </c>
      <c r="CI10" s="28">
        <f>AM10</f>
        <v>41</v>
      </c>
      <c r="CJ10" s="28">
        <f>AO10</f>
        <v>37</v>
      </c>
      <c r="CK10" s="28">
        <f>AQ10</f>
        <v>49</v>
      </c>
      <c r="CL10" s="28">
        <f>AS10</f>
        <v>50</v>
      </c>
      <c r="CM10" s="28">
        <f>AU10</f>
        <v>48</v>
      </c>
      <c r="CN10" s="28">
        <f>AW10</f>
        <v>50</v>
      </c>
      <c r="CO10" s="28">
        <f>AY10</f>
        <v>50</v>
      </c>
      <c r="CP10" s="28">
        <f>BA10</f>
        <v>0</v>
      </c>
      <c r="CQ10" s="28">
        <f>BC10</f>
        <v>0</v>
      </c>
      <c r="CR10" s="28">
        <f>BE10</f>
        <v>0</v>
      </c>
      <c r="CS10" s="28">
        <f>BG10</f>
        <v>0</v>
      </c>
      <c r="CT10" s="28">
        <f>BI10</f>
        <v>0</v>
      </c>
      <c r="CU10" s="28">
        <f>BK10</f>
        <v>0</v>
      </c>
      <c r="CV10" s="28">
        <f>BM10</f>
        <v>0</v>
      </c>
      <c r="CW10" s="28">
        <f>BO10</f>
        <v>0</v>
      </c>
      <c r="CX10" s="28">
        <f>BQ10</f>
        <v>44</v>
      </c>
      <c r="CY10" s="29">
        <f>SUM(BS10:CX10)</f>
        <v>1104</v>
      </c>
      <c r="CZ10" s="30"/>
      <c r="DA10" s="31">
        <f>SMALL($BS10:$CX10,1)</f>
        <v>0</v>
      </c>
      <c r="DB10" s="31">
        <f>SMALL($BS10:$CX10,2)</f>
        <v>0</v>
      </c>
      <c r="DC10" s="31">
        <f>SMALL($BS10:$CX10,3)</f>
        <v>0</v>
      </c>
      <c r="DD10" s="31">
        <f>SMALL($BS10:$CX10,4)</f>
        <v>0</v>
      </c>
      <c r="DE10" s="31">
        <f>SMALL($BS10:$CX10,5)</f>
        <v>0</v>
      </c>
      <c r="DF10" s="31">
        <f>SMALL($BS10:$CX10,6)</f>
        <v>0</v>
      </c>
      <c r="DG10" s="31">
        <f>SMALL($BS10:$CX10,7)</f>
        <v>0</v>
      </c>
      <c r="DH10" s="31">
        <f>SMALL($BS10:$CX10,8)</f>
        <v>0</v>
      </c>
      <c r="DI10" s="31">
        <f>SMALL($BS10:$CX10,9)</f>
        <v>33</v>
      </c>
      <c r="DJ10" s="31">
        <f>SMALL($BS10:$CX10,10)</f>
        <v>36</v>
      </c>
      <c r="DK10" s="31">
        <f>SMALL($BS10:$CX10,11)</f>
        <v>37</v>
      </c>
      <c r="DL10" s="31">
        <f>SMALL($BS10:$CX10,12)</f>
        <v>41</v>
      </c>
      <c r="DM10" s="31">
        <f>SMALL($BS10:$CX10,13)</f>
        <v>44</v>
      </c>
      <c r="DN10" s="31">
        <f>SMALL($BS10:$CX10,14)</f>
        <v>45</v>
      </c>
      <c r="DO10" s="31">
        <f>SMALL($BS10:$CX10,15)</f>
        <v>45</v>
      </c>
      <c r="DP10" s="31">
        <f>SMALL($BS10:$CX10,16)</f>
        <v>46</v>
      </c>
      <c r="DQ10" s="31">
        <f>SMALL($BS10:$CX10,17)</f>
        <v>46</v>
      </c>
      <c r="DR10" s="31">
        <f>SMALL($BS10:$CX10,18)</f>
        <v>46</v>
      </c>
      <c r="DS10" s="31">
        <f>SMALL($BS10:$CX10,19)</f>
        <v>47</v>
      </c>
      <c r="DT10" s="31">
        <f>SMALL($BS10:$CX10,20)</f>
        <v>48</v>
      </c>
      <c r="DU10" s="31">
        <f>SMALL($BS10:$CX10,21)</f>
        <v>48</v>
      </c>
      <c r="DV10" s="31">
        <f>SMALL($BS10:$CX10,22)</f>
        <v>48</v>
      </c>
      <c r="DW10" s="31">
        <f>SMALL($BS10:$CX10,23)</f>
        <v>48</v>
      </c>
      <c r="DX10" s="31">
        <f>SMALL($BS10:$CX10,24)</f>
        <v>49</v>
      </c>
      <c r="DY10" s="31">
        <f>SMALL($BS10:$CX10,25)</f>
        <v>49</v>
      </c>
      <c r="DZ10" s="30">
        <f>SMALL($BS10:$CX10,26)</f>
        <v>49</v>
      </c>
      <c r="EA10" s="30">
        <f>SMALL($BS10:$CX10,27)</f>
        <v>49</v>
      </c>
      <c r="EB10" s="30">
        <f>SMALL($BS10:$CX10,28)</f>
        <v>50</v>
      </c>
      <c r="EC10" s="30">
        <f>SMALL($BS10:$CX10,29)</f>
        <v>50</v>
      </c>
      <c r="ED10" s="30">
        <f>SMALL($BS10:$CX10,30)</f>
        <v>50</v>
      </c>
      <c r="EE10" s="30">
        <f>SMALL($BS10:$CX10,31)</f>
        <v>50</v>
      </c>
      <c r="EF10" s="30">
        <f>SMALL($BS10:$CX10,32)</f>
        <v>50</v>
      </c>
      <c r="EG10" s="1"/>
      <c r="EH10" s="1"/>
      <c r="EI10" s="1"/>
      <c r="EJ10" s="1"/>
      <c r="EK10" s="1"/>
      <c r="EL10" s="1"/>
      <c r="EM10" s="1"/>
      <c r="EN10" s="1"/>
      <c r="EO10" s="1"/>
      <c r="EP10" s="1"/>
    </row>
    <row r="11" spans="1:146" ht="12.75" customHeight="1">
      <c r="A11" s="1">
        <v>2</v>
      </c>
      <c r="B11" s="1" t="s">
        <v>8</v>
      </c>
      <c r="C11" s="15"/>
      <c r="D11" s="26">
        <f>CY11-SUM($DA11:CHOOSE($DA$8,$DA11,$DB11,$DC11,$DD11,$DE11,$DF11,$DG11,$DH11,$DI11,$DJ11,$DK11,$DL11,$DM11,$DN11,$DO11,$DP11,$DQ11,$DR11,$DS11,$DT11,$DU11,$DV11,$DW11,$DX11))</f>
        <v>856</v>
      </c>
      <c r="E11" s="15"/>
      <c r="F11" s="38">
        <v>1</v>
      </c>
      <c r="G11" s="52">
        <f>IF(F11=0,0,51-F11)</f>
        <v>50</v>
      </c>
      <c r="H11" s="38">
        <v>1</v>
      </c>
      <c r="I11" s="52">
        <f>IF(H11=0,0,51-H11)</f>
        <v>50</v>
      </c>
      <c r="J11" s="38">
        <v>9</v>
      </c>
      <c r="K11" s="52">
        <f>IF(J11=0,0,51-J11)</f>
        <v>42</v>
      </c>
      <c r="L11" s="38">
        <v>6</v>
      </c>
      <c r="M11" s="52">
        <f>IF(L11=0,0,51-L11)</f>
        <v>45</v>
      </c>
      <c r="N11" s="38">
        <v>7</v>
      </c>
      <c r="O11" s="90">
        <f>IF(N11=0,0,51-N11)</f>
        <v>44</v>
      </c>
      <c r="P11" s="32">
        <v>1</v>
      </c>
      <c r="Q11" s="96">
        <f>IF(P11=0,0,51-P11)</f>
        <v>50</v>
      </c>
      <c r="R11" s="41">
        <v>5</v>
      </c>
      <c r="S11" s="52">
        <f>IF(R11=0,0,51-R11)</f>
        <v>46</v>
      </c>
      <c r="T11" s="38">
        <v>6</v>
      </c>
      <c r="U11" s="52">
        <f>IF(T11=0,0,51-T11)</f>
        <v>45</v>
      </c>
      <c r="V11" s="38">
        <v>9</v>
      </c>
      <c r="W11" s="52">
        <f>IF(V11=0,0,51-V11)</f>
        <v>42</v>
      </c>
      <c r="X11" s="38">
        <v>2</v>
      </c>
      <c r="Y11" s="52">
        <f>IF(X11=0,0,51-X11)</f>
        <v>49</v>
      </c>
      <c r="Z11" s="38">
        <v>7</v>
      </c>
      <c r="AA11" s="96">
        <f>IF(Z11=0,0,51-Z11)</f>
        <v>44</v>
      </c>
      <c r="AB11" s="54">
        <v>4</v>
      </c>
      <c r="AC11" s="52">
        <f>IF(AB11=0,0,51-AB11)</f>
        <v>47</v>
      </c>
      <c r="AD11" s="51">
        <v>50</v>
      </c>
      <c r="AE11" s="52">
        <f>IF(AD11=0,0,51-AD11)</f>
        <v>1</v>
      </c>
      <c r="AF11" s="51">
        <v>5</v>
      </c>
      <c r="AG11" s="52">
        <f>IF(AF11=0,0,51-AF11)</f>
        <v>46</v>
      </c>
      <c r="AH11" s="51">
        <v>2</v>
      </c>
      <c r="AI11" s="52">
        <f>IF(AH11=0,0,51-AH11)</f>
        <v>49</v>
      </c>
      <c r="AJ11" s="51">
        <v>4</v>
      </c>
      <c r="AK11" s="52">
        <f>IF(AJ11=0,0,51-AJ11)</f>
        <v>47</v>
      </c>
      <c r="AL11" s="51">
        <v>6</v>
      </c>
      <c r="AM11" s="52">
        <f>IF(AL11=0,0,51-AL11)</f>
        <v>45</v>
      </c>
      <c r="AN11" s="38">
        <v>2</v>
      </c>
      <c r="AO11" s="52">
        <f>IF(AN11=0,0,51-AN11)</f>
        <v>49</v>
      </c>
      <c r="AP11" s="38">
        <v>15</v>
      </c>
      <c r="AQ11" s="52">
        <f>IF(AP11=0,0,51-AP11)</f>
        <v>36</v>
      </c>
      <c r="AR11" s="38">
        <v>7</v>
      </c>
      <c r="AS11" s="96">
        <f>IF(AR11=0,0,51-AR11)</f>
        <v>44</v>
      </c>
      <c r="AT11" s="38">
        <v>1</v>
      </c>
      <c r="AU11" s="52">
        <f>IF(AT11=0,0,51-AT11)</f>
        <v>50</v>
      </c>
      <c r="AV11" s="38">
        <v>3</v>
      </c>
      <c r="AW11" s="52">
        <f>IF(AV11=0,0,51-AV11)</f>
        <v>48</v>
      </c>
      <c r="AX11" s="38">
        <v>5</v>
      </c>
      <c r="AY11" s="96">
        <f>IF(AX11=0,0,51-AX11)</f>
        <v>46</v>
      </c>
      <c r="AZ11" s="38">
        <v>0</v>
      </c>
      <c r="BA11" s="52">
        <f>IF(AZ11=0,0,51-AZ11)</f>
        <v>0</v>
      </c>
      <c r="BB11" s="38">
        <v>0</v>
      </c>
      <c r="BC11" s="52">
        <f>IF(BB11=0,0,51-BB11)</f>
        <v>0</v>
      </c>
      <c r="BD11" s="38">
        <v>0</v>
      </c>
      <c r="BE11" s="52">
        <f>IF(BD11=0,0,51-BD11)</f>
        <v>0</v>
      </c>
      <c r="BF11" s="38">
        <v>0</v>
      </c>
      <c r="BG11" s="52">
        <f>IF(BF11=0,0,51-BF11)</f>
        <v>0</v>
      </c>
      <c r="BH11" s="38">
        <v>0</v>
      </c>
      <c r="BI11" s="52">
        <f>IF(BH11=0,0,51-BH11)</f>
        <v>0</v>
      </c>
      <c r="BJ11" s="38">
        <v>0</v>
      </c>
      <c r="BK11" s="52">
        <f>IF(BJ11=0,0,51-BJ11)</f>
        <v>0</v>
      </c>
      <c r="BL11" s="38">
        <v>0</v>
      </c>
      <c r="BM11" s="52">
        <f>IF(BL11=0,0,51-BL11)</f>
        <v>0</v>
      </c>
      <c r="BN11" s="38">
        <v>0</v>
      </c>
      <c r="BO11" s="96">
        <f>IF(BN11=0,0,51-BN11)</f>
        <v>0</v>
      </c>
      <c r="BP11" s="34">
        <v>1</v>
      </c>
      <c r="BQ11" s="52">
        <f>IF(BP11=0,0,51-BP11)</f>
        <v>50</v>
      </c>
      <c r="BR11" s="27"/>
      <c r="BS11" s="28">
        <f>G11</f>
        <v>50</v>
      </c>
      <c r="BT11" s="28">
        <f>I11</f>
        <v>50</v>
      </c>
      <c r="BU11" s="28">
        <f>K11</f>
        <v>42</v>
      </c>
      <c r="BV11" s="28">
        <f>M11</f>
        <v>45</v>
      </c>
      <c r="BW11" s="28">
        <f>O11</f>
        <v>44</v>
      </c>
      <c r="BX11" s="28">
        <f>Q11</f>
        <v>50</v>
      </c>
      <c r="BY11" s="28">
        <f>S11</f>
        <v>46</v>
      </c>
      <c r="BZ11" s="28">
        <f>U11</f>
        <v>45</v>
      </c>
      <c r="CA11" s="28">
        <f>W11</f>
        <v>42</v>
      </c>
      <c r="CB11" s="28">
        <f>Y11</f>
        <v>49</v>
      </c>
      <c r="CC11" s="28">
        <f>AA11</f>
        <v>44</v>
      </c>
      <c r="CD11" s="28">
        <f>AC11</f>
        <v>47</v>
      </c>
      <c r="CE11" s="28">
        <f>AE11</f>
        <v>1</v>
      </c>
      <c r="CF11" s="28">
        <f>AG11</f>
        <v>46</v>
      </c>
      <c r="CG11" s="28">
        <f>AI11</f>
        <v>49</v>
      </c>
      <c r="CH11" s="28">
        <f>AK11</f>
        <v>47</v>
      </c>
      <c r="CI11" s="28">
        <f>AM11</f>
        <v>45</v>
      </c>
      <c r="CJ11" s="28">
        <f>AO11</f>
        <v>49</v>
      </c>
      <c r="CK11" s="28">
        <f>AQ11</f>
        <v>36</v>
      </c>
      <c r="CL11" s="28">
        <f>AS11</f>
        <v>44</v>
      </c>
      <c r="CM11" s="28">
        <f>AU11</f>
        <v>50</v>
      </c>
      <c r="CN11" s="28">
        <f>AW11</f>
        <v>48</v>
      </c>
      <c r="CO11" s="28">
        <f>AY11</f>
        <v>46</v>
      </c>
      <c r="CP11" s="28">
        <f>BA11</f>
        <v>0</v>
      </c>
      <c r="CQ11" s="28">
        <f>BC11</f>
        <v>0</v>
      </c>
      <c r="CR11" s="28">
        <f>BE11</f>
        <v>0</v>
      </c>
      <c r="CS11" s="28">
        <f>BG11</f>
        <v>0</v>
      </c>
      <c r="CT11" s="28">
        <f>BI11</f>
        <v>0</v>
      </c>
      <c r="CU11" s="28">
        <f>BK11</f>
        <v>0</v>
      </c>
      <c r="CV11" s="28">
        <f>BM11</f>
        <v>0</v>
      </c>
      <c r="CW11" s="28">
        <f>BO11</f>
        <v>0</v>
      </c>
      <c r="CX11" s="28">
        <f>BQ11</f>
        <v>50</v>
      </c>
      <c r="CY11" s="29">
        <f>SUM(BS11:CX11)</f>
        <v>1065</v>
      </c>
      <c r="CZ11" s="30"/>
      <c r="DA11" s="31">
        <f>SMALL($BS11:$CX11,1)</f>
        <v>0</v>
      </c>
      <c r="DB11" s="31">
        <f>SMALL($BS11:$CX11,2)</f>
        <v>0</v>
      </c>
      <c r="DC11" s="31">
        <f>SMALL($BS11:$CX11,3)</f>
        <v>0</v>
      </c>
      <c r="DD11" s="31">
        <f>SMALL($BS11:$CX11,4)</f>
        <v>0</v>
      </c>
      <c r="DE11" s="31">
        <f>SMALL($BS11:$CX11,5)</f>
        <v>0</v>
      </c>
      <c r="DF11" s="31">
        <f>SMALL($BS11:$CX11,6)</f>
        <v>0</v>
      </c>
      <c r="DG11" s="31">
        <f>SMALL($BS11:$CX11,7)</f>
        <v>0</v>
      </c>
      <c r="DH11" s="31">
        <f>SMALL($BS11:$CX11,8)</f>
        <v>0</v>
      </c>
      <c r="DI11" s="31">
        <f>SMALL($BS11:$CX11,9)</f>
        <v>1</v>
      </c>
      <c r="DJ11" s="31">
        <f>SMALL($BS11:$CX11,10)</f>
        <v>36</v>
      </c>
      <c r="DK11" s="31">
        <f>SMALL($BS11:$CX11,11)</f>
        <v>42</v>
      </c>
      <c r="DL11" s="31">
        <f>SMALL($BS11:$CX11,12)</f>
        <v>42</v>
      </c>
      <c r="DM11" s="31">
        <f>SMALL($BS11:$CX11,13)</f>
        <v>44</v>
      </c>
      <c r="DN11" s="31">
        <f>SMALL($BS11:$CX11,14)</f>
        <v>44</v>
      </c>
      <c r="DO11" s="31">
        <f>SMALL($BS11:$CX11,15)</f>
        <v>44</v>
      </c>
      <c r="DP11" s="31">
        <f>SMALL($BS11:$CX11,16)</f>
        <v>45</v>
      </c>
      <c r="DQ11" s="31">
        <f>SMALL($BS11:$CX11,17)</f>
        <v>45</v>
      </c>
      <c r="DR11" s="31">
        <f>SMALL($BS11:$CX11,18)</f>
        <v>45</v>
      </c>
      <c r="DS11" s="31">
        <f>SMALL($BS11:$CX11,19)</f>
        <v>46</v>
      </c>
      <c r="DT11" s="31">
        <f>SMALL($BS11:$CX11,20)</f>
        <v>46</v>
      </c>
      <c r="DU11" s="31">
        <f>SMALL($BS11:$CX11,21)</f>
        <v>46</v>
      </c>
      <c r="DV11" s="31">
        <f>SMALL($BS11:$CX11,22)</f>
        <v>47</v>
      </c>
      <c r="DW11" s="31">
        <f>SMALL($BS11:$CX11,23)</f>
        <v>47</v>
      </c>
      <c r="DX11" s="31">
        <f>SMALL($BS11:$CX11,24)</f>
        <v>48</v>
      </c>
      <c r="DY11" s="31">
        <f>SMALL($BS11:$CX11,25)</f>
        <v>49</v>
      </c>
      <c r="DZ11" s="30">
        <f>SMALL($BS11:$CX11,26)</f>
        <v>49</v>
      </c>
      <c r="EA11" s="30">
        <f>SMALL($BS11:$CX11,27)</f>
        <v>49</v>
      </c>
      <c r="EB11" s="30">
        <f>SMALL($BS11:$CX11,28)</f>
        <v>50</v>
      </c>
      <c r="EC11" s="30">
        <f>SMALL($BS11:$CX11,29)</f>
        <v>50</v>
      </c>
      <c r="ED11" s="30">
        <f>SMALL($BS11:$CX11,30)</f>
        <v>50</v>
      </c>
      <c r="EE11" s="30">
        <f>SMALL($BS11:$CX11,31)</f>
        <v>50</v>
      </c>
      <c r="EF11" s="30">
        <f>SMALL($BS11:$CX11,32)</f>
        <v>50</v>
      </c>
      <c r="EG11" s="1"/>
      <c r="EH11" s="1"/>
      <c r="EI11" s="1"/>
      <c r="EJ11" s="1"/>
      <c r="EK11" s="1"/>
      <c r="EL11" s="1"/>
      <c r="EM11" s="1"/>
      <c r="EN11" s="1"/>
      <c r="EO11" s="1"/>
      <c r="EP11" s="1"/>
    </row>
    <row r="12" spans="1:146" ht="12.75" customHeight="1">
      <c r="A12" s="1">
        <v>4</v>
      </c>
      <c r="B12" s="1" t="s">
        <v>11</v>
      </c>
      <c r="C12" s="15"/>
      <c r="D12" s="26">
        <f>CY12-SUM($DA12:CHOOSE($DA$8,$DA12,$DB12,$DC12,$DD12,$DE12,$DF12,$DG12,$DH12,$DI12,$DJ12,$DK12,$DL12,$DM12,$DN12,$DO12,$DP12,$DQ12,$DR12,$DS12,$DT12,$DU12,$DV12,$DW12,$DX12))</f>
        <v>818</v>
      </c>
      <c r="E12" s="15"/>
      <c r="F12" s="38">
        <v>5</v>
      </c>
      <c r="G12" s="52">
        <f>IF(F12=0,0,51-F12)</f>
        <v>46</v>
      </c>
      <c r="H12" s="38">
        <v>6</v>
      </c>
      <c r="I12" s="52">
        <f>IF(H12=0,0,51-H12)</f>
        <v>45</v>
      </c>
      <c r="J12" s="38">
        <v>2</v>
      </c>
      <c r="K12" s="52">
        <f>IF(J12=0,0,51-J12)</f>
        <v>49</v>
      </c>
      <c r="L12" s="38">
        <v>8</v>
      </c>
      <c r="M12" s="52">
        <f>IF(L12=0,0,51-L12)</f>
        <v>43</v>
      </c>
      <c r="N12" s="38">
        <v>3</v>
      </c>
      <c r="O12" s="90">
        <f>IF(N12=0,0,51-N12)</f>
        <v>48</v>
      </c>
      <c r="P12" s="32">
        <v>7</v>
      </c>
      <c r="Q12" s="96">
        <f>IF(P12=0,0,51-P12)</f>
        <v>44</v>
      </c>
      <c r="R12" s="41">
        <v>11</v>
      </c>
      <c r="S12" s="52">
        <f>IF(R12=0,0,51-R12)</f>
        <v>40</v>
      </c>
      <c r="T12" s="38">
        <v>10</v>
      </c>
      <c r="U12" s="52">
        <f>IF(T12=0,0,51-T12)</f>
        <v>41</v>
      </c>
      <c r="V12" s="38">
        <v>8</v>
      </c>
      <c r="W12" s="52">
        <f>IF(V12=0,0,51-V12)</f>
        <v>43</v>
      </c>
      <c r="X12" s="38">
        <v>5</v>
      </c>
      <c r="Y12" s="52">
        <f>IF(X12=0,0,51-X12)</f>
        <v>46</v>
      </c>
      <c r="Z12" s="38">
        <v>1</v>
      </c>
      <c r="AA12" s="96">
        <f>IF(Z12=0,0,51-Z12)</f>
        <v>50</v>
      </c>
      <c r="AB12" s="54">
        <v>9</v>
      </c>
      <c r="AC12" s="52">
        <f>IF(AB12=0,0,51-AB12)</f>
        <v>42</v>
      </c>
      <c r="AD12" s="51">
        <v>1</v>
      </c>
      <c r="AE12" s="52">
        <f>IF(AD12=0,0,51-AD12)</f>
        <v>50</v>
      </c>
      <c r="AF12" s="51">
        <v>4</v>
      </c>
      <c r="AG12" s="52">
        <f>IF(AF12=0,0,51-AF12)</f>
        <v>47</v>
      </c>
      <c r="AH12" s="51">
        <v>20</v>
      </c>
      <c r="AI12" s="52">
        <f>IF(AH12=0,0,51-AH12)</f>
        <v>31</v>
      </c>
      <c r="AJ12" s="51">
        <v>13</v>
      </c>
      <c r="AK12" s="52">
        <f>IF(AJ12=0,0,51-AJ12)</f>
        <v>38</v>
      </c>
      <c r="AL12" s="51">
        <v>7</v>
      </c>
      <c r="AM12" s="52">
        <f>IF(AL12=0,0,51-AL12)</f>
        <v>44</v>
      </c>
      <c r="AN12" s="38">
        <v>15</v>
      </c>
      <c r="AO12" s="52">
        <f>IF(AN12=0,0,51-AN12)</f>
        <v>36</v>
      </c>
      <c r="AP12" s="38">
        <v>13</v>
      </c>
      <c r="AQ12" s="52">
        <f>IF(AP12=0,0,51-AP12)</f>
        <v>38</v>
      </c>
      <c r="AR12" s="38">
        <v>11</v>
      </c>
      <c r="AS12" s="96">
        <f>IF(AR12=0,0,51-AR12)</f>
        <v>40</v>
      </c>
      <c r="AT12" s="38">
        <v>6</v>
      </c>
      <c r="AU12" s="52">
        <f>IF(AT12=0,0,51-AT12)</f>
        <v>45</v>
      </c>
      <c r="AV12" s="38">
        <v>7</v>
      </c>
      <c r="AW12" s="52">
        <f>IF(AV12=0,0,51-AV12)</f>
        <v>44</v>
      </c>
      <c r="AX12" s="38">
        <v>9</v>
      </c>
      <c r="AY12" s="96">
        <f>IF(AX12=0,0,51-AX12)</f>
        <v>42</v>
      </c>
      <c r="AZ12" s="38">
        <v>0</v>
      </c>
      <c r="BA12" s="52">
        <f>IF(AZ12=0,0,51-AZ12)</f>
        <v>0</v>
      </c>
      <c r="BB12" s="38">
        <v>0</v>
      </c>
      <c r="BC12" s="52">
        <f>IF(BB12=0,0,51-BB12)</f>
        <v>0</v>
      </c>
      <c r="BD12" s="38">
        <v>0</v>
      </c>
      <c r="BE12" s="52">
        <f>IF(BD12=0,0,51-BD12)</f>
        <v>0</v>
      </c>
      <c r="BF12" s="38">
        <v>0</v>
      </c>
      <c r="BG12" s="52">
        <f>IF(BF12=0,0,51-BF12)</f>
        <v>0</v>
      </c>
      <c r="BH12" s="38">
        <v>0</v>
      </c>
      <c r="BI12" s="52">
        <f>IF(BH12=0,0,51-BH12)</f>
        <v>0</v>
      </c>
      <c r="BJ12" s="38">
        <v>0</v>
      </c>
      <c r="BK12" s="52">
        <f>IF(BJ12=0,0,51-BJ12)</f>
        <v>0</v>
      </c>
      <c r="BL12" s="38">
        <v>0</v>
      </c>
      <c r="BM12" s="52">
        <f>IF(BL12=0,0,51-BL12)</f>
        <v>0</v>
      </c>
      <c r="BN12" s="38">
        <v>0</v>
      </c>
      <c r="BO12" s="96">
        <f>IF(BN12=0,0,51-BN12)</f>
        <v>0</v>
      </c>
      <c r="BP12" s="34">
        <v>2</v>
      </c>
      <c r="BQ12" s="52">
        <f>IF(BP12=0,0,51-BP12)</f>
        <v>49</v>
      </c>
      <c r="BR12" s="27"/>
      <c r="BS12" s="28">
        <f>G12</f>
        <v>46</v>
      </c>
      <c r="BT12" s="28">
        <f>I12</f>
        <v>45</v>
      </c>
      <c r="BU12" s="28">
        <f>K12</f>
        <v>49</v>
      </c>
      <c r="BV12" s="28">
        <f>M12</f>
        <v>43</v>
      </c>
      <c r="BW12" s="28">
        <f>O12</f>
        <v>48</v>
      </c>
      <c r="BX12" s="28">
        <f>Q12</f>
        <v>44</v>
      </c>
      <c r="BY12" s="28">
        <f>S12</f>
        <v>40</v>
      </c>
      <c r="BZ12" s="28">
        <f>U12</f>
        <v>41</v>
      </c>
      <c r="CA12" s="28">
        <f>W12</f>
        <v>43</v>
      </c>
      <c r="CB12" s="28">
        <f>Y12</f>
        <v>46</v>
      </c>
      <c r="CC12" s="28">
        <f>AA12</f>
        <v>50</v>
      </c>
      <c r="CD12" s="28">
        <f>AC12</f>
        <v>42</v>
      </c>
      <c r="CE12" s="28">
        <f>AE12</f>
        <v>50</v>
      </c>
      <c r="CF12" s="28">
        <f>AG12</f>
        <v>47</v>
      </c>
      <c r="CG12" s="28">
        <f>AI12</f>
        <v>31</v>
      </c>
      <c r="CH12" s="28">
        <f>AK12</f>
        <v>38</v>
      </c>
      <c r="CI12" s="28">
        <f>AM12</f>
        <v>44</v>
      </c>
      <c r="CJ12" s="28">
        <f>AO12</f>
        <v>36</v>
      </c>
      <c r="CK12" s="28">
        <f>AQ12</f>
        <v>38</v>
      </c>
      <c r="CL12" s="28">
        <f>AS12</f>
        <v>40</v>
      </c>
      <c r="CM12" s="28">
        <f>AU12</f>
        <v>45</v>
      </c>
      <c r="CN12" s="28">
        <f>AW12</f>
        <v>44</v>
      </c>
      <c r="CO12" s="28">
        <f>AY12</f>
        <v>42</v>
      </c>
      <c r="CP12" s="28">
        <f>BA12</f>
        <v>0</v>
      </c>
      <c r="CQ12" s="28">
        <f>BC12</f>
        <v>0</v>
      </c>
      <c r="CR12" s="28">
        <f>BE12</f>
        <v>0</v>
      </c>
      <c r="CS12" s="28">
        <f>BG12</f>
        <v>0</v>
      </c>
      <c r="CT12" s="28">
        <f>BI12</f>
        <v>0</v>
      </c>
      <c r="CU12" s="28">
        <f>BK12</f>
        <v>0</v>
      </c>
      <c r="CV12" s="28">
        <f>BM12</f>
        <v>0</v>
      </c>
      <c r="CW12" s="28">
        <f>BO12</f>
        <v>0</v>
      </c>
      <c r="CX12" s="28">
        <f>BQ12</f>
        <v>49</v>
      </c>
      <c r="CY12" s="29">
        <f>SUM(BS12:CX12)</f>
        <v>1041</v>
      </c>
      <c r="CZ12" s="30"/>
      <c r="DA12" s="31">
        <f>SMALL($BS12:$CX12,1)</f>
        <v>0</v>
      </c>
      <c r="DB12" s="31">
        <f>SMALL($BS12:$CX12,2)</f>
        <v>0</v>
      </c>
      <c r="DC12" s="31">
        <f>SMALL($BS12:$CX12,3)</f>
        <v>0</v>
      </c>
      <c r="DD12" s="31">
        <f>SMALL($BS12:$CX12,4)</f>
        <v>0</v>
      </c>
      <c r="DE12" s="31">
        <f>SMALL($BS12:$CX12,5)</f>
        <v>0</v>
      </c>
      <c r="DF12" s="31">
        <f>SMALL($BS12:$CX12,6)</f>
        <v>0</v>
      </c>
      <c r="DG12" s="31">
        <f>SMALL($BS12:$CX12,7)</f>
        <v>0</v>
      </c>
      <c r="DH12" s="31">
        <f>SMALL($BS12:$CX12,8)</f>
        <v>0</v>
      </c>
      <c r="DI12" s="31">
        <f>SMALL($BS12:$CX12,9)</f>
        <v>31</v>
      </c>
      <c r="DJ12" s="31">
        <f>SMALL($BS12:$CX12,10)</f>
        <v>36</v>
      </c>
      <c r="DK12" s="31">
        <f>SMALL($BS12:$CX12,11)</f>
        <v>38</v>
      </c>
      <c r="DL12" s="31">
        <f>SMALL($BS12:$CX12,12)</f>
        <v>38</v>
      </c>
      <c r="DM12" s="31">
        <f>SMALL($BS12:$CX12,13)</f>
        <v>40</v>
      </c>
      <c r="DN12" s="31">
        <f>SMALL($BS12:$CX12,14)</f>
        <v>40</v>
      </c>
      <c r="DO12" s="31">
        <f>SMALL($BS12:$CX12,15)</f>
        <v>41</v>
      </c>
      <c r="DP12" s="31">
        <f>SMALL($BS12:$CX12,16)</f>
        <v>42</v>
      </c>
      <c r="DQ12" s="31">
        <f>SMALL($BS12:$CX12,17)</f>
        <v>42</v>
      </c>
      <c r="DR12" s="31">
        <f>SMALL($BS12:$CX12,18)</f>
        <v>43</v>
      </c>
      <c r="DS12" s="31">
        <f>SMALL($BS12:$CX12,19)</f>
        <v>43</v>
      </c>
      <c r="DT12" s="31">
        <f>SMALL($BS12:$CX12,20)</f>
        <v>44</v>
      </c>
      <c r="DU12" s="31">
        <f>SMALL($BS12:$CX12,21)</f>
        <v>44</v>
      </c>
      <c r="DV12" s="31">
        <f>SMALL($BS12:$CX12,22)</f>
        <v>44</v>
      </c>
      <c r="DW12" s="31">
        <f>SMALL($BS12:$CX12,23)</f>
        <v>45</v>
      </c>
      <c r="DX12" s="31">
        <f>SMALL($BS12:$CX12,24)</f>
        <v>45</v>
      </c>
      <c r="DY12" s="31">
        <f>SMALL($BS12:$CX12,25)</f>
        <v>46</v>
      </c>
      <c r="DZ12" s="30">
        <f>SMALL($BS12:$CX12,26)</f>
        <v>46</v>
      </c>
      <c r="EA12" s="30">
        <f>SMALL($BS12:$CX12,27)</f>
        <v>47</v>
      </c>
      <c r="EB12" s="30">
        <f>SMALL($BS12:$CX12,28)</f>
        <v>48</v>
      </c>
      <c r="EC12" s="30">
        <f>SMALL($BS12:$CX12,29)</f>
        <v>49</v>
      </c>
      <c r="ED12" s="30">
        <f>SMALL($BS12:$CX12,30)</f>
        <v>49</v>
      </c>
      <c r="EE12" s="30">
        <f>SMALL($BS12:$CX12,31)</f>
        <v>50</v>
      </c>
      <c r="EF12" s="30">
        <f>SMALL($BS12:$CX12,32)</f>
        <v>50</v>
      </c>
      <c r="EG12" s="1"/>
      <c r="EH12" s="1"/>
      <c r="EI12" s="1"/>
      <c r="EJ12" s="1"/>
      <c r="EK12" s="1"/>
      <c r="EL12" s="1"/>
      <c r="EM12" s="1"/>
      <c r="EN12" s="1"/>
      <c r="EO12" s="1"/>
      <c r="EP12" s="1"/>
    </row>
    <row r="13" spans="1:146" ht="12.75" customHeight="1">
      <c r="A13" s="1">
        <v>5</v>
      </c>
      <c r="B13" s="1" t="s">
        <v>15</v>
      </c>
      <c r="C13" s="15"/>
      <c r="D13" s="26">
        <f>CY13-SUM($DA13:CHOOSE($DA$8,$DA13,$DB13,$DC13,$DD13,$DE13,$DF13,$DG13,$DH13,$DI13,$DJ13,$DK13,$DL13,$DM13,$DN13,$DO13,$DP13,$DQ13,$DR13,$DS13,$DT13,$DU13,$DV13,$DW13,$DX13))</f>
        <v>814</v>
      </c>
      <c r="E13" s="15"/>
      <c r="F13" s="38">
        <v>9</v>
      </c>
      <c r="G13" s="52">
        <f>IF(F13=0,0,51-F13)</f>
        <v>42</v>
      </c>
      <c r="H13" s="38">
        <v>7</v>
      </c>
      <c r="I13" s="52">
        <f>IF(H13=0,0,51-H13)</f>
        <v>44</v>
      </c>
      <c r="J13" s="38">
        <v>7</v>
      </c>
      <c r="K13" s="52">
        <f>IF(J13=0,0,51-J13)</f>
        <v>44</v>
      </c>
      <c r="L13" s="38">
        <v>2</v>
      </c>
      <c r="M13" s="52">
        <f>IF(L13=0,0,51-L13)</f>
        <v>49</v>
      </c>
      <c r="N13" s="38">
        <v>11</v>
      </c>
      <c r="O13" s="90">
        <f>IF(N13=0,0,51-N13)</f>
        <v>40</v>
      </c>
      <c r="P13" s="32">
        <v>0</v>
      </c>
      <c r="Q13" s="96">
        <f>IF(P13=0,0,51-P13)</f>
        <v>0</v>
      </c>
      <c r="R13" s="41">
        <v>12</v>
      </c>
      <c r="S13" s="52">
        <f>IF(R13=0,0,51-R13)</f>
        <v>39</v>
      </c>
      <c r="T13" s="38">
        <v>12</v>
      </c>
      <c r="U13" s="52">
        <f>IF(T13=0,0,51-T13)</f>
        <v>39</v>
      </c>
      <c r="V13" s="38">
        <v>4</v>
      </c>
      <c r="W13" s="52">
        <f>IF(V13=0,0,51-V13)</f>
        <v>47</v>
      </c>
      <c r="X13" s="38">
        <v>4</v>
      </c>
      <c r="Y13" s="52">
        <f>IF(X13=0,0,51-X13)</f>
        <v>47</v>
      </c>
      <c r="Z13" s="38">
        <v>2</v>
      </c>
      <c r="AA13" s="96">
        <f>IF(Z13=0,0,51-Z13)</f>
        <v>49</v>
      </c>
      <c r="AB13" s="54">
        <v>2</v>
      </c>
      <c r="AC13" s="52">
        <f>IF(AB13=0,0,51-AB13)</f>
        <v>49</v>
      </c>
      <c r="AD13" s="51">
        <v>5</v>
      </c>
      <c r="AE13" s="52">
        <f>IF(AD13=0,0,51-AD13)</f>
        <v>46</v>
      </c>
      <c r="AF13" s="51">
        <v>11</v>
      </c>
      <c r="AG13" s="52">
        <f>IF(AF13=0,0,51-AF13)</f>
        <v>40</v>
      </c>
      <c r="AH13" s="51">
        <v>9</v>
      </c>
      <c r="AI13" s="52">
        <f>IF(AH13=0,0,51-AH13)</f>
        <v>42</v>
      </c>
      <c r="AJ13" s="51">
        <v>9</v>
      </c>
      <c r="AK13" s="52">
        <f>IF(AJ13=0,0,51-AJ13)</f>
        <v>42</v>
      </c>
      <c r="AL13" s="51">
        <v>4</v>
      </c>
      <c r="AM13" s="52">
        <f>IF(AL13=0,0,51-AL13)</f>
        <v>47</v>
      </c>
      <c r="AN13" s="38">
        <v>12</v>
      </c>
      <c r="AO13" s="52">
        <f>IF(AN13=0,0,51-AN13)</f>
        <v>39</v>
      </c>
      <c r="AP13" s="38">
        <v>18</v>
      </c>
      <c r="AQ13" s="52">
        <f>IF(AP13=0,0,51-AP13)</f>
        <v>33</v>
      </c>
      <c r="AR13" s="38">
        <v>13</v>
      </c>
      <c r="AS13" s="96">
        <f>IF(AR13=0,0,51-AR13)</f>
        <v>38</v>
      </c>
      <c r="AT13" s="38">
        <v>4</v>
      </c>
      <c r="AU13" s="52">
        <f>IF(AT13=0,0,51-AT13)</f>
        <v>47</v>
      </c>
      <c r="AV13" s="38">
        <v>5</v>
      </c>
      <c r="AW13" s="52">
        <f>IF(AV13=0,0,51-AV13)</f>
        <v>46</v>
      </c>
      <c r="AX13" s="38">
        <v>7</v>
      </c>
      <c r="AY13" s="96">
        <f>IF(AX13=0,0,51-AX13)</f>
        <v>44</v>
      </c>
      <c r="AZ13" s="38">
        <v>0</v>
      </c>
      <c r="BA13" s="52">
        <f>IF(AZ13=0,0,51-AZ13)</f>
        <v>0</v>
      </c>
      <c r="BB13" s="38">
        <v>0</v>
      </c>
      <c r="BC13" s="52">
        <f>IF(BB13=0,0,51-BB13)</f>
        <v>0</v>
      </c>
      <c r="BD13" s="38">
        <v>0</v>
      </c>
      <c r="BE13" s="52">
        <f>IF(BD13=0,0,51-BD13)</f>
        <v>0</v>
      </c>
      <c r="BF13" s="38">
        <v>0</v>
      </c>
      <c r="BG13" s="52">
        <f>IF(BF13=0,0,51-BF13)</f>
        <v>0</v>
      </c>
      <c r="BH13" s="38">
        <v>0</v>
      </c>
      <c r="BI13" s="52">
        <f>IF(BH13=0,0,51-BH13)</f>
        <v>0</v>
      </c>
      <c r="BJ13" s="38">
        <v>0</v>
      </c>
      <c r="BK13" s="52">
        <f>IF(BJ13=0,0,51-BJ13)</f>
        <v>0</v>
      </c>
      <c r="BL13" s="38">
        <v>0</v>
      </c>
      <c r="BM13" s="52">
        <f>IF(BL13=0,0,51-BL13)</f>
        <v>0</v>
      </c>
      <c r="BN13" s="38">
        <v>0</v>
      </c>
      <c r="BO13" s="96">
        <f>IF(BN13=0,0,51-BN13)</f>
        <v>0</v>
      </c>
      <c r="BP13" s="33">
        <v>2</v>
      </c>
      <c r="BQ13" s="52">
        <f>IF(BP13=0,0,51-BP13)</f>
        <v>49</v>
      </c>
      <c r="BR13" s="27"/>
      <c r="BS13" s="28">
        <f>G13</f>
        <v>42</v>
      </c>
      <c r="BT13" s="28">
        <f>I13</f>
        <v>44</v>
      </c>
      <c r="BU13" s="28">
        <f>K13</f>
        <v>44</v>
      </c>
      <c r="BV13" s="28">
        <f>M13</f>
        <v>49</v>
      </c>
      <c r="BW13" s="28">
        <f>O13</f>
        <v>40</v>
      </c>
      <c r="BX13" s="28">
        <f>Q13</f>
        <v>0</v>
      </c>
      <c r="BY13" s="28">
        <f>S13</f>
        <v>39</v>
      </c>
      <c r="BZ13" s="28">
        <f>U13</f>
        <v>39</v>
      </c>
      <c r="CA13" s="28">
        <f>W13</f>
        <v>47</v>
      </c>
      <c r="CB13" s="28">
        <f>Y13</f>
        <v>47</v>
      </c>
      <c r="CC13" s="28">
        <f>AA13</f>
        <v>49</v>
      </c>
      <c r="CD13" s="28">
        <f>AC13</f>
        <v>49</v>
      </c>
      <c r="CE13" s="28">
        <f>AE13</f>
        <v>46</v>
      </c>
      <c r="CF13" s="28">
        <f>AG13</f>
        <v>40</v>
      </c>
      <c r="CG13" s="28">
        <f>AI13</f>
        <v>42</v>
      </c>
      <c r="CH13" s="28">
        <f>AK13</f>
        <v>42</v>
      </c>
      <c r="CI13" s="28">
        <f>AM13</f>
        <v>47</v>
      </c>
      <c r="CJ13" s="28">
        <f>AO13</f>
        <v>39</v>
      </c>
      <c r="CK13" s="28">
        <f>AQ13</f>
        <v>33</v>
      </c>
      <c r="CL13" s="28">
        <f>AS13</f>
        <v>38</v>
      </c>
      <c r="CM13" s="28">
        <f>AU13</f>
        <v>47</v>
      </c>
      <c r="CN13" s="28">
        <f>AW13</f>
        <v>46</v>
      </c>
      <c r="CO13" s="28">
        <f>AY13</f>
        <v>44</v>
      </c>
      <c r="CP13" s="28">
        <f>BA13</f>
        <v>0</v>
      </c>
      <c r="CQ13" s="28">
        <f>BC13</f>
        <v>0</v>
      </c>
      <c r="CR13" s="28">
        <f>BE13</f>
        <v>0</v>
      </c>
      <c r="CS13" s="28">
        <f>BG13</f>
        <v>0</v>
      </c>
      <c r="CT13" s="28">
        <f>BI13</f>
        <v>0</v>
      </c>
      <c r="CU13" s="28">
        <f>BK13</f>
        <v>0</v>
      </c>
      <c r="CV13" s="28">
        <f>BM13</f>
        <v>0</v>
      </c>
      <c r="CW13" s="28">
        <f>BO13</f>
        <v>0</v>
      </c>
      <c r="CX13" s="28">
        <f>BQ13</f>
        <v>49</v>
      </c>
      <c r="CY13" s="29">
        <f>SUM(BS13:CX13)</f>
        <v>1002</v>
      </c>
      <c r="CZ13" s="30"/>
      <c r="DA13" s="31">
        <f>SMALL($BS13:$CX13,1)</f>
        <v>0</v>
      </c>
      <c r="DB13" s="31">
        <f>SMALL($BS13:$CX13,2)</f>
        <v>0</v>
      </c>
      <c r="DC13" s="31">
        <f>SMALL($BS13:$CX13,3)</f>
        <v>0</v>
      </c>
      <c r="DD13" s="31">
        <f>SMALL($BS13:$CX13,4)</f>
        <v>0</v>
      </c>
      <c r="DE13" s="31">
        <f>SMALL($BS13:$CX13,5)</f>
        <v>0</v>
      </c>
      <c r="DF13" s="31">
        <f>SMALL($BS13:$CX13,6)</f>
        <v>0</v>
      </c>
      <c r="DG13" s="31">
        <f>SMALL($BS13:$CX13,7)</f>
        <v>0</v>
      </c>
      <c r="DH13" s="31">
        <f>SMALL($BS13:$CX13,8)</f>
        <v>0</v>
      </c>
      <c r="DI13" s="31">
        <f>SMALL($BS13:$CX13,9)</f>
        <v>0</v>
      </c>
      <c r="DJ13" s="31">
        <f>SMALL($BS13:$CX13,10)</f>
        <v>33</v>
      </c>
      <c r="DK13" s="31">
        <f>SMALL($BS13:$CX13,11)</f>
        <v>38</v>
      </c>
      <c r="DL13" s="31">
        <f>SMALL($BS13:$CX13,12)</f>
        <v>39</v>
      </c>
      <c r="DM13" s="31">
        <f>SMALL($BS13:$CX13,13)</f>
        <v>39</v>
      </c>
      <c r="DN13" s="31">
        <f>SMALL($BS13:$CX13,14)</f>
        <v>39</v>
      </c>
      <c r="DO13" s="31">
        <f>SMALL($BS13:$CX13,15)</f>
        <v>40</v>
      </c>
      <c r="DP13" s="31">
        <f>SMALL($BS13:$CX13,16)</f>
        <v>40</v>
      </c>
      <c r="DQ13" s="31">
        <f>SMALL($BS13:$CX13,17)</f>
        <v>42</v>
      </c>
      <c r="DR13" s="31">
        <f>SMALL($BS13:$CX13,18)</f>
        <v>42</v>
      </c>
      <c r="DS13" s="31">
        <f>SMALL($BS13:$CX13,19)</f>
        <v>42</v>
      </c>
      <c r="DT13" s="31">
        <f>SMALL($BS13:$CX13,20)</f>
        <v>44</v>
      </c>
      <c r="DU13" s="31">
        <f>SMALL($BS13:$CX13,21)</f>
        <v>44</v>
      </c>
      <c r="DV13" s="31">
        <f>SMALL($BS13:$CX13,22)</f>
        <v>44</v>
      </c>
      <c r="DW13" s="31">
        <f>SMALL($BS13:$CX13,23)</f>
        <v>46</v>
      </c>
      <c r="DX13" s="31">
        <f>SMALL($BS13:$CX13,24)</f>
        <v>46</v>
      </c>
      <c r="DY13" s="31">
        <f>SMALL($BS13:$CX13,25)</f>
        <v>47</v>
      </c>
      <c r="DZ13" s="30">
        <f>SMALL($BS13:$CX13,26)</f>
        <v>47</v>
      </c>
      <c r="EA13" s="30">
        <f>SMALL($BS13:$CX13,27)</f>
        <v>47</v>
      </c>
      <c r="EB13" s="30">
        <f>SMALL($BS13:$CX13,28)</f>
        <v>47</v>
      </c>
      <c r="EC13" s="30">
        <f>SMALL($BS13:$CX13,29)</f>
        <v>49</v>
      </c>
      <c r="ED13" s="30">
        <f>SMALL($BS13:$CX13,30)</f>
        <v>49</v>
      </c>
      <c r="EE13" s="30">
        <f>SMALL($BS13:$CX13,31)</f>
        <v>49</v>
      </c>
      <c r="EF13" s="30">
        <f>SMALL($BS13:$CX13,32)</f>
        <v>49</v>
      </c>
      <c r="EG13" s="1"/>
      <c r="EH13" s="1"/>
      <c r="EI13" s="1"/>
      <c r="EJ13" s="1"/>
      <c r="EK13" s="1"/>
      <c r="EL13" s="1"/>
      <c r="EM13" s="1"/>
      <c r="EN13" s="1"/>
      <c r="EO13" s="1"/>
      <c r="EP13" s="1"/>
    </row>
    <row r="14" spans="1:146" ht="12.75" customHeight="1">
      <c r="A14" s="1">
        <v>6</v>
      </c>
      <c r="B14" s="1" t="s">
        <v>10</v>
      </c>
      <c r="C14" s="15"/>
      <c r="D14" s="26">
        <f>CY14-SUM($DA14:CHOOSE($DA$8,$DA14,$DB14,$DC14,$DD14,$DE14,$DF14,$DG14,$DH14,$DI14,$DJ14,$DK14,$DL14,$DM14,$DN14,$DO14,$DP14,$DQ14,$DR14,$DS14,$DT14,$DU14,$DV14,$DW14,$DX14))</f>
        <v>808</v>
      </c>
      <c r="E14" s="15"/>
      <c r="F14" s="38">
        <v>8</v>
      </c>
      <c r="G14" s="52">
        <f>IF(F14=0,0,51-F14)</f>
        <v>43</v>
      </c>
      <c r="H14" s="38">
        <v>8</v>
      </c>
      <c r="I14" s="52">
        <f>IF(H14=0,0,51-H14)</f>
        <v>43</v>
      </c>
      <c r="J14" s="38">
        <v>10</v>
      </c>
      <c r="K14" s="52">
        <f>IF(J14=0,0,51-J14)</f>
        <v>41</v>
      </c>
      <c r="L14" s="38">
        <v>7</v>
      </c>
      <c r="M14" s="52">
        <f>IF(L14=0,0,51-L14)</f>
        <v>44</v>
      </c>
      <c r="N14" s="38">
        <v>8</v>
      </c>
      <c r="O14" s="90">
        <f>IF(N14=0,0,51-N14)</f>
        <v>43</v>
      </c>
      <c r="P14" s="32">
        <v>3</v>
      </c>
      <c r="Q14" s="96">
        <f>IF(P14=0,0,51-P14)</f>
        <v>48</v>
      </c>
      <c r="R14" s="41">
        <v>6</v>
      </c>
      <c r="S14" s="52">
        <f>IF(R14=0,0,51-R14)</f>
        <v>45</v>
      </c>
      <c r="T14" s="38">
        <v>5</v>
      </c>
      <c r="U14" s="52">
        <f>IF(T14=0,0,51-T14)</f>
        <v>46</v>
      </c>
      <c r="V14" s="38">
        <v>10</v>
      </c>
      <c r="W14" s="52">
        <f>IF(V14=0,0,51-V14)</f>
        <v>41</v>
      </c>
      <c r="X14" s="38">
        <v>12</v>
      </c>
      <c r="Y14" s="52">
        <f>IF(X14=0,0,51-X14)</f>
        <v>39</v>
      </c>
      <c r="Z14" s="38">
        <v>3</v>
      </c>
      <c r="AA14" s="96">
        <f>IF(Z14=0,0,51-Z14)</f>
        <v>48</v>
      </c>
      <c r="AB14" s="54">
        <v>18</v>
      </c>
      <c r="AC14" s="52">
        <f>IF(AB14=0,0,51-AB14)</f>
        <v>33</v>
      </c>
      <c r="AD14" s="51">
        <v>3</v>
      </c>
      <c r="AE14" s="52">
        <f>IF(AD14=0,0,51-AD14)</f>
        <v>48</v>
      </c>
      <c r="AF14" s="51">
        <v>13</v>
      </c>
      <c r="AG14" s="52">
        <f>IF(AF14=0,0,51-AF14)</f>
        <v>38</v>
      </c>
      <c r="AH14" s="51">
        <v>13</v>
      </c>
      <c r="AI14" s="52">
        <f>IF(AH14=0,0,51-AH14)</f>
        <v>38</v>
      </c>
      <c r="AJ14" s="51">
        <v>5</v>
      </c>
      <c r="AK14" s="52">
        <f>IF(AJ14=0,0,51-AJ14)</f>
        <v>46</v>
      </c>
      <c r="AL14" s="51">
        <v>17</v>
      </c>
      <c r="AM14" s="52">
        <f>IF(AL14=0,0,51-AL14)</f>
        <v>34</v>
      </c>
      <c r="AN14" s="51">
        <v>9</v>
      </c>
      <c r="AO14" s="52">
        <f>IF(AN14=0,0,51-AN14)</f>
        <v>42</v>
      </c>
      <c r="AP14" s="38">
        <v>4</v>
      </c>
      <c r="AQ14" s="52">
        <f>IF(AP14=0,0,51-AP14)</f>
        <v>47</v>
      </c>
      <c r="AR14" s="38">
        <v>2</v>
      </c>
      <c r="AS14" s="96">
        <f>IF(AR14=0,0,51-AR14)</f>
        <v>49</v>
      </c>
      <c r="AT14" s="38">
        <v>8</v>
      </c>
      <c r="AU14" s="52">
        <f>IF(AT14=0,0,51-AT14)</f>
        <v>43</v>
      </c>
      <c r="AV14" s="38">
        <v>11</v>
      </c>
      <c r="AW14" s="52">
        <f>IF(AV14=0,0,51-AV14)</f>
        <v>40</v>
      </c>
      <c r="AX14" s="38">
        <v>10</v>
      </c>
      <c r="AY14" s="96">
        <f>IF(AX14=0,0,51-AX14)</f>
        <v>41</v>
      </c>
      <c r="AZ14" s="38">
        <v>0</v>
      </c>
      <c r="BA14" s="52">
        <f>IF(AZ14=0,0,51-AZ14)</f>
        <v>0</v>
      </c>
      <c r="BB14" s="38">
        <v>0</v>
      </c>
      <c r="BC14" s="52">
        <f>IF(BB14=0,0,51-BB14)</f>
        <v>0</v>
      </c>
      <c r="BD14" s="38">
        <v>0</v>
      </c>
      <c r="BE14" s="52">
        <f>IF(BD14=0,0,51-BD14)</f>
        <v>0</v>
      </c>
      <c r="BF14" s="38">
        <v>0</v>
      </c>
      <c r="BG14" s="52">
        <f>IF(BF14=0,0,51-BF14)</f>
        <v>0</v>
      </c>
      <c r="BH14" s="38">
        <v>0</v>
      </c>
      <c r="BI14" s="52">
        <f>IF(BH14=0,0,51-BH14)</f>
        <v>0</v>
      </c>
      <c r="BJ14" s="38">
        <v>0</v>
      </c>
      <c r="BK14" s="52">
        <f>IF(BJ14=0,0,51-BJ14)</f>
        <v>0</v>
      </c>
      <c r="BL14" s="38">
        <v>0</v>
      </c>
      <c r="BM14" s="52">
        <f>IF(BL14=0,0,51-BL14)</f>
        <v>0</v>
      </c>
      <c r="BN14" s="38">
        <v>0</v>
      </c>
      <c r="BO14" s="96">
        <f>IF(BN14=0,0,51-BN14)</f>
        <v>0</v>
      </c>
      <c r="BP14" s="35">
        <v>1</v>
      </c>
      <c r="BQ14" s="52">
        <f>IF(BP14=0,0,51-BP14)</f>
        <v>50</v>
      </c>
      <c r="BR14" s="27"/>
      <c r="BS14" s="28">
        <f>G14</f>
        <v>43</v>
      </c>
      <c r="BT14" s="28">
        <f>I14</f>
        <v>43</v>
      </c>
      <c r="BU14" s="28">
        <f>K14</f>
        <v>41</v>
      </c>
      <c r="BV14" s="28">
        <f>M14</f>
        <v>44</v>
      </c>
      <c r="BW14" s="28">
        <f>O14</f>
        <v>43</v>
      </c>
      <c r="BX14" s="28">
        <f>Q14</f>
        <v>48</v>
      </c>
      <c r="BY14" s="28">
        <f>S14</f>
        <v>45</v>
      </c>
      <c r="BZ14" s="28">
        <f>U14</f>
        <v>46</v>
      </c>
      <c r="CA14" s="28">
        <f>W14</f>
        <v>41</v>
      </c>
      <c r="CB14" s="28">
        <f>Y14</f>
        <v>39</v>
      </c>
      <c r="CC14" s="28">
        <f>AA14</f>
        <v>48</v>
      </c>
      <c r="CD14" s="28">
        <f>AC14</f>
        <v>33</v>
      </c>
      <c r="CE14" s="28">
        <f>AE14</f>
        <v>48</v>
      </c>
      <c r="CF14" s="28">
        <f>AG14</f>
        <v>38</v>
      </c>
      <c r="CG14" s="28">
        <f>AI14</f>
        <v>38</v>
      </c>
      <c r="CH14" s="28">
        <f>AK14</f>
        <v>46</v>
      </c>
      <c r="CI14" s="28">
        <f>AM14</f>
        <v>34</v>
      </c>
      <c r="CJ14" s="28">
        <f>AO14</f>
        <v>42</v>
      </c>
      <c r="CK14" s="28">
        <f>AQ14</f>
        <v>47</v>
      </c>
      <c r="CL14" s="28">
        <f>AS14</f>
        <v>49</v>
      </c>
      <c r="CM14" s="28">
        <f>AU14</f>
        <v>43</v>
      </c>
      <c r="CN14" s="28">
        <f>AW14</f>
        <v>40</v>
      </c>
      <c r="CO14" s="28">
        <f>AY14</f>
        <v>41</v>
      </c>
      <c r="CP14" s="28">
        <f>BA14</f>
        <v>0</v>
      </c>
      <c r="CQ14" s="28">
        <f>BC14</f>
        <v>0</v>
      </c>
      <c r="CR14" s="28">
        <f>BE14</f>
        <v>0</v>
      </c>
      <c r="CS14" s="28">
        <f>BG14</f>
        <v>0</v>
      </c>
      <c r="CT14" s="28">
        <f>BI14</f>
        <v>0</v>
      </c>
      <c r="CU14" s="28">
        <f>BK14</f>
        <v>0</v>
      </c>
      <c r="CV14" s="28">
        <f>BM14</f>
        <v>0</v>
      </c>
      <c r="CW14" s="28">
        <f>BO14</f>
        <v>0</v>
      </c>
      <c r="CX14" s="28">
        <f>BQ14</f>
        <v>50</v>
      </c>
      <c r="CY14" s="29">
        <f>SUM(BS14:CX14)</f>
        <v>1030</v>
      </c>
      <c r="CZ14" s="30"/>
      <c r="DA14" s="31">
        <f>SMALL($BS14:$CX14,1)</f>
        <v>0</v>
      </c>
      <c r="DB14" s="31">
        <f>SMALL($BS14:$CX14,2)</f>
        <v>0</v>
      </c>
      <c r="DC14" s="31">
        <f>SMALL($BS14:$CX14,3)</f>
        <v>0</v>
      </c>
      <c r="DD14" s="31">
        <f>SMALL($BS14:$CX14,4)</f>
        <v>0</v>
      </c>
      <c r="DE14" s="31">
        <f>SMALL($BS14:$CX14,5)</f>
        <v>0</v>
      </c>
      <c r="DF14" s="31">
        <f>SMALL($BS14:$CX14,6)</f>
        <v>0</v>
      </c>
      <c r="DG14" s="31">
        <f>SMALL($BS14:$CX14,7)</f>
        <v>0</v>
      </c>
      <c r="DH14" s="31">
        <f>SMALL($BS14:$CX14,8)</f>
        <v>0</v>
      </c>
      <c r="DI14" s="31">
        <f>SMALL($BS14:$CX14,9)</f>
        <v>33</v>
      </c>
      <c r="DJ14" s="31">
        <f>SMALL($BS14:$CX14,10)</f>
        <v>34</v>
      </c>
      <c r="DK14" s="31">
        <f>SMALL($BS14:$CX14,11)</f>
        <v>38</v>
      </c>
      <c r="DL14" s="31">
        <f>SMALL($BS14:$CX14,12)</f>
        <v>38</v>
      </c>
      <c r="DM14" s="31">
        <f>SMALL($BS14:$CX14,13)</f>
        <v>39</v>
      </c>
      <c r="DN14" s="31">
        <f>SMALL($BS14:$CX14,14)</f>
        <v>40</v>
      </c>
      <c r="DO14" s="31">
        <f>SMALL($BS14:$CX14,15)</f>
        <v>41</v>
      </c>
      <c r="DP14" s="31">
        <f>SMALL($BS14:$CX14,16)</f>
        <v>41</v>
      </c>
      <c r="DQ14" s="31">
        <f>SMALL($BS14:$CX14,17)</f>
        <v>41</v>
      </c>
      <c r="DR14" s="31">
        <f>SMALL($BS14:$CX14,18)</f>
        <v>42</v>
      </c>
      <c r="DS14" s="31">
        <f>SMALL($BS14:$CX14,19)</f>
        <v>43</v>
      </c>
      <c r="DT14" s="31">
        <f>SMALL($BS14:$CX14,20)</f>
        <v>43</v>
      </c>
      <c r="DU14" s="31">
        <f>SMALL($BS14:$CX14,21)</f>
        <v>43</v>
      </c>
      <c r="DV14" s="31">
        <f>SMALL($BS14:$CX14,22)</f>
        <v>43</v>
      </c>
      <c r="DW14" s="31">
        <f>SMALL($BS14:$CX14,23)</f>
        <v>44</v>
      </c>
      <c r="DX14" s="31">
        <f>SMALL($BS14:$CX14,24)</f>
        <v>45</v>
      </c>
      <c r="DY14" s="31">
        <f>SMALL($BS14:$CX14,25)</f>
        <v>46</v>
      </c>
      <c r="DZ14" s="30">
        <f>SMALL($BS14:$CX14,26)</f>
        <v>46</v>
      </c>
      <c r="EA14" s="30">
        <f>SMALL($BS14:$CX14,27)</f>
        <v>47</v>
      </c>
      <c r="EB14" s="30">
        <f>SMALL($BS14:$CX14,28)</f>
        <v>48</v>
      </c>
      <c r="EC14" s="30">
        <f>SMALL($BS14:$CX14,29)</f>
        <v>48</v>
      </c>
      <c r="ED14" s="30">
        <f>SMALL($BS14:$CX14,30)</f>
        <v>48</v>
      </c>
      <c r="EE14" s="30">
        <f>SMALL($BS14:$CX14,31)</f>
        <v>49</v>
      </c>
      <c r="EF14" s="30">
        <f>SMALL($BS14:$CX14,32)</f>
        <v>50</v>
      </c>
      <c r="EG14" s="1"/>
      <c r="EH14" s="1"/>
      <c r="EI14" s="1"/>
      <c r="EJ14" s="1"/>
      <c r="EK14" s="1"/>
      <c r="EL14" s="1"/>
      <c r="EM14" s="1"/>
      <c r="EN14" s="1"/>
      <c r="EO14" s="1"/>
      <c r="EP14" s="1"/>
    </row>
    <row r="15" spans="1:146" ht="12.75" customHeight="1">
      <c r="A15" s="1">
        <v>7</v>
      </c>
      <c r="B15" s="1" t="s">
        <v>6</v>
      </c>
      <c r="C15" s="15"/>
      <c r="D15" s="26">
        <f>CY15-SUM($DA15:CHOOSE($DA$8,$DA15,$DB15,$DC15,$DD15,$DE15,$DF15,$DG15,$DH15,$DI15,$DJ15,$DK15,$DL15,$DM15,$DN15,$DO15,$DP15,$DQ15,$DR15,$DS15,$DT15,$DU15,$DV15,$DW15,$DX15))</f>
        <v>797</v>
      </c>
      <c r="E15" s="15"/>
      <c r="F15" s="38">
        <v>10</v>
      </c>
      <c r="G15" s="52">
        <f>IF(F15=0,0,51-F15)</f>
        <v>41</v>
      </c>
      <c r="H15" s="38">
        <v>9</v>
      </c>
      <c r="I15" s="52">
        <f>IF(H15=0,0,51-H15)</f>
        <v>42</v>
      </c>
      <c r="J15" s="38">
        <v>3</v>
      </c>
      <c r="K15" s="52">
        <f>IF(J15=0,0,51-J15)</f>
        <v>48</v>
      </c>
      <c r="L15" s="38">
        <v>3</v>
      </c>
      <c r="M15" s="52">
        <f>IF(L15=0,0,51-L15)</f>
        <v>48</v>
      </c>
      <c r="N15" s="38">
        <v>16</v>
      </c>
      <c r="O15" s="90">
        <f>IF(N15=0,0,51-N15)</f>
        <v>35</v>
      </c>
      <c r="P15" s="40">
        <v>11</v>
      </c>
      <c r="Q15" s="96">
        <f>IF(P15=0,0,51-P15)</f>
        <v>40</v>
      </c>
      <c r="R15" s="41">
        <v>10</v>
      </c>
      <c r="S15" s="52">
        <f>IF(R15=0,0,51-R15)</f>
        <v>41</v>
      </c>
      <c r="T15" s="38">
        <v>3</v>
      </c>
      <c r="U15" s="52">
        <f>IF(T15=0,0,51-T15)</f>
        <v>48</v>
      </c>
      <c r="V15" s="38">
        <v>2</v>
      </c>
      <c r="W15" s="52">
        <f>IF(V15=0,0,51-V15)</f>
        <v>49</v>
      </c>
      <c r="X15" s="38">
        <v>11</v>
      </c>
      <c r="Y15" s="52">
        <f>IF(X15=0,0,51-X15)</f>
        <v>40</v>
      </c>
      <c r="Z15" s="38">
        <v>13</v>
      </c>
      <c r="AA15" s="96">
        <f>IF(Z15=0,0,51-Z15)</f>
        <v>38</v>
      </c>
      <c r="AB15" s="54">
        <v>6</v>
      </c>
      <c r="AC15" s="52">
        <f>IF(AB15=0,0,51-AB15)</f>
        <v>45</v>
      </c>
      <c r="AD15" s="51">
        <v>6</v>
      </c>
      <c r="AE15" s="52">
        <f>IF(AD15=0,0,51-AD15)</f>
        <v>45</v>
      </c>
      <c r="AF15" s="51">
        <v>14</v>
      </c>
      <c r="AG15" s="52">
        <f>IF(AF15=0,0,51-AF15)</f>
        <v>37</v>
      </c>
      <c r="AH15" s="51">
        <v>10</v>
      </c>
      <c r="AI15" s="52">
        <f>IF(AH15=0,0,51-AH15)</f>
        <v>41</v>
      </c>
      <c r="AJ15" s="51">
        <v>20</v>
      </c>
      <c r="AK15" s="52">
        <f>IF(AJ15=0,0,51-AJ15)</f>
        <v>31</v>
      </c>
      <c r="AL15" s="51">
        <v>9</v>
      </c>
      <c r="AM15" s="52">
        <f>IF(AL15=0,0,51-AL15)</f>
        <v>42</v>
      </c>
      <c r="AN15" s="38">
        <v>17</v>
      </c>
      <c r="AO15" s="52">
        <f>IF(AN15=0,0,51-AN15)</f>
        <v>34</v>
      </c>
      <c r="AP15" s="38">
        <v>6</v>
      </c>
      <c r="AQ15" s="52">
        <f>IF(AP15=0,0,51-AP15)</f>
        <v>45</v>
      </c>
      <c r="AR15" s="38">
        <v>4</v>
      </c>
      <c r="AS15" s="96">
        <f>IF(AR15=0,0,51-AR15)</f>
        <v>47</v>
      </c>
      <c r="AT15" s="38">
        <v>10</v>
      </c>
      <c r="AU15" s="52">
        <f>IF(AT15=0,0,51-AT15)</f>
        <v>41</v>
      </c>
      <c r="AV15" s="38">
        <v>6</v>
      </c>
      <c r="AW15" s="52">
        <f>IF(AV15=0,0,51-AV15)</f>
        <v>45</v>
      </c>
      <c r="AX15" s="38">
        <v>2</v>
      </c>
      <c r="AY15" s="96">
        <f>IF(AX15=0,0,51-AX15)</f>
        <v>49</v>
      </c>
      <c r="AZ15" s="38">
        <v>0</v>
      </c>
      <c r="BA15" s="52">
        <f>IF(AZ15=0,0,51-AZ15)</f>
        <v>0</v>
      </c>
      <c r="BB15" s="38">
        <v>0</v>
      </c>
      <c r="BC15" s="52">
        <f>IF(BB15=0,0,51-BB15)</f>
        <v>0</v>
      </c>
      <c r="BD15" s="38">
        <v>0</v>
      </c>
      <c r="BE15" s="52">
        <f>IF(BD15=0,0,51-BD15)</f>
        <v>0</v>
      </c>
      <c r="BF15" s="38">
        <v>0</v>
      </c>
      <c r="BG15" s="52">
        <f>IF(BF15=0,0,51-BF15)</f>
        <v>0</v>
      </c>
      <c r="BH15" s="38">
        <v>0</v>
      </c>
      <c r="BI15" s="52">
        <f>IF(BH15=0,0,51-BH15)</f>
        <v>0</v>
      </c>
      <c r="BJ15" s="38">
        <v>0</v>
      </c>
      <c r="BK15" s="52">
        <f>IF(BJ15=0,0,51-BJ15)</f>
        <v>0</v>
      </c>
      <c r="BL15" s="38">
        <v>0</v>
      </c>
      <c r="BM15" s="52">
        <f>IF(BL15=0,0,51-BL15)</f>
        <v>0</v>
      </c>
      <c r="BN15" s="38">
        <v>0</v>
      </c>
      <c r="BO15" s="96">
        <f>IF(BN15=0,0,51-BN15)</f>
        <v>0</v>
      </c>
      <c r="BP15" s="34">
        <v>19</v>
      </c>
      <c r="BQ15" s="52">
        <f>IF(BP15=0,0,51-BP15)</f>
        <v>32</v>
      </c>
      <c r="BR15" s="27"/>
      <c r="BS15" s="28">
        <f>G15</f>
        <v>41</v>
      </c>
      <c r="BT15" s="28">
        <f>I15</f>
        <v>42</v>
      </c>
      <c r="BU15" s="28">
        <f>K15</f>
        <v>48</v>
      </c>
      <c r="BV15" s="28">
        <f>M15</f>
        <v>48</v>
      </c>
      <c r="BW15" s="28">
        <f>O15</f>
        <v>35</v>
      </c>
      <c r="BX15" s="28">
        <f>Q15</f>
        <v>40</v>
      </c>
      <c r="BY15" s="28">
        <f>S15</f>
        <v>41</v>
      </c>
      <c r="BZ15" s="28">
        <f>U15</f>
        <v>48</v>
      </c>
      <c r="CA15" s="28">
        <f>W15</f>
        <v>49</v>
      </c>
      <c r="CB15" s="28">
        <f>Y15</f>
        <v>40</v>
      </c>
      <c r="CC15" s="28">
        <f>AA15</f>
        <v>38</v>
      </c>
      <c r="CD15" s="28">
        <f>AC15</f>
        <v>45</v>
      </c>
      <c r="CE15" s="28">
        <f>AE15</f>
        <v>45</v>
      </c>
      <c r="CF15" s="28">
        <f>AG15</f>
        <v>37</v>
      </c>
      <c r="CG15" s="28">
        <f>AI15</f>
        <v>41</v>
      </c>
      <c r="CH15" s="28">
        <f>AK15</f>
        <v>31</v>
      </c>
      <c r="CI15" s="28">
        <f>AM15</f>
        <v>42</v>
      </c>
      <c r="CJ15" s="28">
        <f>AO15</f>
        <v>34</v>
      </c>
      <c r="CK15" s="28">
        <f>AQ15</f>
        <v>45</v>
      </c>
      <c r="CL15" s="28">
        <f>AS15</f>
        <v>47</v>
      </c>
      <c r="CM15" s="28">
        <f>AU15</f>
        <v>41</v>
      </c>
      <c r="CN15" s="28">
        <f>AW15</f>
        <v>45</v>
      </c>
      <c r="CO15" s="28">
        <f>AY15</f>
        <v>49</v>
      </c>
      <c r="CP15" s="28">
        <f>BA15</f>
        <v>0</v>
      </c>
      <c r="CQ15" s="28">
        <f>BC15</f>
        <v>0</v>
      </c>
      <c r="CR15" s="28">
        <f>BE15</f>
        <v>0</v>
      </c>
      <c r="CS15" s="28">
        <f>BG15</f>
        <v>0</v>
      </c>
      <c r="CT15" s="28">
        <f>BI15</f>
        <v>0</v>
      </c>
      <c r="CU15" s="28">
        <f>BK15</f>
        <v>0</v>
      </c>
      <c r="CV15" s="28">
        <f>BM15</f>
        <v>0</v>
      </c>
      <c r="CW15" s="28">
        <f>BO15</f>
        <v>0</v>
      </c>
      <c r="CX15" s="28">
        <f>BQ15</f>
        <v>32</v>
      </c>
      <c r="CY15" s="29">
        <f>SUM(BS15:CX15)</f>
        <v>1004</v>
      </c>
      <c r="CZ15" s="30"/>
      <c r="DA15" s="31">
        <f>SMALL($BS15:$CX15,1)</f>
        <v>0</v>
      </c>
      <c r="DB15" s="31">
        <f>SMALL($BS15:$CX15,2)</f>
        <v>0</v>
      </c>
      <c r="DC15" s="31">
        <f>SMALL($BS15:$CX15,3)</f>
        <v>0</v>
      </c>
      <c r="DD15" s="31">
        <f>SMALL($BS15:$CX15,4)</f>
        <v>0</v>
      </c>
      <c r="DE15" s="31">
        <f>SMALL($BS15:$CX15,5)</f>
        <v>0</v>
      </c>
      <c r="DF15" s="31">
        <f>SMALL($BS15:$CX15,6)</f>
        <v>0</v>
      </c>
      <c r="DG15" s="31">
        <f>SMALL($BS15:$CX15,7)</f>
        <v>0</v>
      </c>
      <c r="DH15" s="31">
        <f>SMALL($BS15:$CX15,8)</f>
        <v>0</v>
      </c>
      <c r="DI15" s="31">
        <f>SMALL($BS15:$CX15,9)</f>
        <v>31</v>
      </c>
      <c r="DJ15" s="31">
        <f>SMALL($BS15:$CX15,10)</f>
        <v>32</v>
      </c>
      <c r="DK15" s="31">
        <f>SMALL($BS15:$CX15,11)</f>
        <v>34</v>
      </c>
      <c r="DL15" s="31">
        <f>SMALL($BS15:$CX15,12)</f>
        <v>35</v>
      </c>
      <c r="DM15" s="31">
        <f>SMALL($BS15:$CX15,13)</f>
        <v>37</v>
      </c>
      <c r="DN15" s="31">
        <f>SMALL($BS15:$CX15,14)</f>
        <v>38</v>
      </c>
      <c r="DO15" s="31">
        <f>SMALL($BS15:$CX15,15)</f>
        <v>40</v>
      </c>
      <c r="DP15" s="31">
        <f>SMALL($BS15:$CX15,16)</f>
        <v>40</v>
      </c>
      <c r="DQ15" s="31">
        <f>SMALL($BS15:$CX15,17)</f>
        <v>41</v>
      </c>
      <c r="DR15" s="31">
        <f>SMALL($BS15:$CX15,18)</f>
        <v>41</v>
      </c>
      <c r="DS15" s="31">
        <f>SMALL($BS15:$CX15,19)</f>
        <v>41</v>
      </c>
      <c r="DT15" s="31">
        <f>SMALL($BS15:$CX15,20)</f>
        <v>41</v>
      </c>
      <c r="DU15" s="31">
        <f>SMALL($BS15:$CX15,21)</f>
        <v>42</v>
      </c>
      <c r="DV15" s="31">
        <f>SMALL($BS15:$CX15,22)</f>
        <v>42</v>
      </c>
      <c r="DW15" s="31">
        <f>SMALL($BS15:$CX15,23)</f>
        <v>45</v>
      </c>
      <c r="DX15" s="31">
        <f>SMALL($BS15:$CX15,24)</f>
        <v>45</v>
      </c>
      <c r="DY15" s="31">
        <f>SMALL($BS15:$CX15,25)</f>
        <v>45</v>
      </c>
      <c r="DZ15" s="30">
        <f>SMALL($BS15:$CX15,26)</f>
        <v>45</v>
      </c>
      <c r="EA15" s="30">
        <f>SMALL($BS15:$CX15,27)</f>
        <v>47</v>
      </c>
      <c r="EB15" s="30">
        <f>SMALL($BS15:$CX15,28)</f>
        <v>48</v>
      </c>
      <c r="EC15" s="30">
        <f>SMALL($BS15:$CX15,29)</f>
        <v>48</v>
      </c>
      <c r="ED15" s="30">
        <f>SMALL($BS15:$CX15,30)</f>
        <v>48</v>
      </c>
      <c r="EE15" s="30">
        <f>SMALL($BS15:$CX15,31)</f>
        <v>49</v>
      </c>
      <c r="EF15" s="30">
        <f>SMALL($BS15:$CX15,32)</f>
        <v>49</v>
      </c>
      <c r="EG15" s="1"/>
      <c r="EH15" s="1"/>
      <c r="EI15" s="1"/>
      <c r="EJ15" s="1"/>
      <c r="EK15" s="1"/>
      <c r="EL15" s="1"/>
      <c r="EM15" s="1"/>
      <c r="EN15" s="1"/>
      <c r="EO15" s="1"/>
      <c r="EP15" s="1"/>
    </row>
    <row r="16" spans="1:146" ht="12.75" customHeight="1">
      <c r="A16" s="1">
        <v>8</v>
      </c>
      <c r="B16" s="1" t="s">
        <v>16</v>
      </c>
      <c r="C16" s="15"/>
      <c r="D16" s="26">
        <f>CY16-SUM($DA16:CHOOSE($DA$8,$DA16,$DB16,$DC16,$DD16,$DE16,$DF16,$DG16,$DH16,$DI16,$DJ16,$DK16,$DL16,$DM16,$DN16,$DO16,$DP16,$DQ16,$DR16,$DS16,$DT16,$DU16,$DV16,$DW16,$DX16))</f>
        <v>793</v>
      </c>
      <c r="E16" s="15"/>
      <c r="F16" s="38">
        <v>3</v>
      </c>
      <c r="G16" s="52">
        <f>IF(F16=0,0,51-F16)</f>
        <v>48</v>
      </c>
      <c r="H16" s="38">
        <v>5</v>
      </c>
      <c r="I16" s="52">
        <f>IF(H16=0,0,51-H16)</f>
        <v>46</v>
      </c>
      <c r="J16" s="38">
        <v>12</v>
      </c>
      <c r="K16" s="52">
        <f>IF(J16=0,0,51-J16)</f>
        <v>39</v>
      </c>
      <c r="L16" s="38">
        <v>9</v>
      </c>
      <c r="M16" s="52">
        <f>IF(L16=0,0,51-L16)</f>
        <v>42</v>
      </c>
      <c r="N16" s="38">
        <v>1</v>
      </c>
      <c r="O16" s="90">
        <f>IF(N16=0,0,51-N16)</f>
        <v>50</v>
      </c>
      <c r="P16" s="32">
        <v>50</v>
      </c>
      <c r="Q16" s="96">
        <f>IF(P16=0,0,51-P16)</f>
        <v>1</v>
      </c>
      <c r="R16" s="41">
        <v>1</v>
      </c>
      <c r="S16" s="52">
        <f>IF(R16=0,0,51-R16)</f>
        <v>50</v>
      </c>
      <c r="T16" s="38">
        <v>7</v>
      </c>
      <c r="U16" s="52">
        <f>IF(T16=0,0,51-T16)</f>
        <v>44</v>
      </c>
      <c r="V16" s="38">
        <v>3</v>
      </c>
      <c r="W16" s="52">
        <f>IF(V16=0,0,51-V16)</f>
        <v>48</v>
      </c>
      <c r="X16" s="38">
        <v>9</v>
      </c>
      <c r="Y16" s="52">
        <f>IF(X16=0,0,51-X16)</f>
        <v>42</v>
      </c>
      <c r="Z16" s="38">
        <v>10</v>
      </c>
      <c r="AA16" s="96">
        <f>IF(Z16=0,0,51-Z16)</f>
        <v>41</v>
      </c>
      <c r="AB16" s="54">
        <v>20</v>
      </c>
      <c r="AC16" s="52">
        <f>IF(AB16=0,0,51-AB16)</f>
        <v>31</v>
      </c>
      <c r="AD16" s="51">
        <v>8</v>
      </c>
      <c r="AE16" s="52">
        <f>IF(AD16=0,0,51-AD16)</f>
        <v>43</v>
      </c>
      <c r="AF16" s="51">
        <v>6</v>
      </c>
      <c r="AG16" s="52">
        <f>IF(AF16=0,0,51-AF16)</f>
        <v>45</v>
      </c>
      <c r="AH16" s="51">
        <v>11</v>
      </c>
      <c r="AI16" s="52">
        <f>IF(AH16=0,0,51-AH16)</f>
        <v>40</v>
      </c>
      <c r="AJ16" s="51">
        <v>24</v>
      </c>
      <c r="AK16" s="52">
        <f>IF(AJ16=0,0,51-AJ16)</f>
        <v>27</v>
      </c>
      <c r="AL16" s="51">
        <v>8</v>
      </c>
      <c r="AM16" s="52">
        <f>IF(AL16=0,0,51-AL16)</f>
        <v>43</v>
      </c>
      <c r="AN16" s="38">
        <v>8</v>
      </c>
      <c r="AO16" s="52">
        <f>IF(AN16=0,0,51-AN16)</f>
        <v>43</v>
      </c>
      <c r="AP16" s="38">
        <v>9</v>
      </c>
      <c r="AQ16" s="52">
        <f>IF(AP16=0,0,51-AP16)</f>
        <v>42</v>
      </c>
      <c r="AR16" s="38">
        <v>9</v>
      </c>
      <c r="AS16" s="96">
        <f>IF(AR16=0,0,51-AR16)</f>
        <v>42</v>
      </c>
      <c r="AT16" s="38">
        <v>0</v>
      </c>
      <c r="AU16" s="52">
        <f>IF(AT16=0,0,51-AT16)</f>
        <v>0</v>
      </c>
      <c r="AV16" s="38">
        <v>0</v>
      </c>
      <c r="AW16" s="52">
        <f>IF(AV16=0,0,51-AV16)</f>
        <v>0</v>
      </c>
      <c r="AX16" s="38">
        <v>0</v>
      </c>
      <c r="AY16" s="96">
        <f>IF(AX16=0,0,51-AX16)</f>
        <v>0</v>
      </c>
      <c r="AZ16" s="38">
        <v>0</v>
      </c>
      <c r="BA16" s="52">
        <f>IF(AZ16=0,0,51-AZ16)</f>
        <v>0</v>
      </c>
      <c r="BB16" s="38">
        <v>0</v>
      </c>
      <c r="BC16" s="52">
        <f>IF(BB16=0,0,51-BB16)</f>
        <v>0</v>
      </c>
      <c r="BD16" s="38">
        <v>0</v>
      </c>
      <c r="BE16" s="52">
        <f>IF(BD16=0,0,51-BD16)</f>
        <v>0</v>
      </c>
      <c r="BF16" s="38">
        <v>0</v>
      </c>
      <c r="BG16" s="52">
        <f>IF(BF16=0,0,51-BF16)</f>
        <v>0</v>
      </c>
      <c r="BH16" s="38">
        <v>0</v>
      </c>
      <c r="BI16" s="52">
        <f>IF(BH16=0,0,51-BH16)</f>
        <v>0</v>
      </c>
      <c r="BJ16" s="38">
        <v>0</v>
      </c>
      <c r="BK16" s="52">
        <f>IF(BJ16=0,0,51-BJ16)</f>
        <v>0</v>
      </c>
      <c r="BL16" s="38">
        <v>0</v>
      </c>
      <c r="BM16" s="52">
        <f>IF(BL16=0,0,51-BL16)</f>
        <v>0</v>
      </c>
      <c r="BN16" s="38">
        <v>0</v>
      </c>
      <c r="BO16" s="96">
        <f>IF(BN16=0,0,51-BN16)</f>
        <v>0</v>
      </c>
      <c r="BP16" s="33">
        <v>6</v>
      </c>
      <c r="BQ16" s="52">
        <f>IF(BP16=0,0,51-BP16)</f>
        <v>45</v>
      </c>
      <c r="BR16" s="27"/>
      <c r="BS16" s="28">
        <f>G16</f>
        <v>48</v>
      </c>
      <c r="BT16" s="28">
        <f>I16</f>
        <v>46</v>
      </c>
      <c r="BU16" s="28">
        <f>K16</f>
        <v>39</v>
      </c>
      <c r="BV16" s="28">
        <f>M16</f>
        <v>42</v>
      </c>
      <c r="BW16" s="28">
        <f>O16</f>
        <v>50</v>
      </c>
      <c r="BX16" s="28">
        <f>Q16</f>
        <v>1</v>
      </c>
      <c r="BY16" s="28">
        <f>S16</f>
        <v>50</v>
      </c>
      <c r="BZ16" s="28">
        <f>U16</f>
        <v>44</v>
      </c>
      <c r="CA16" s="28">
        <f>W16</f>
        <v>48</v>
      </c>
      <c r="CB16" s="28">
        <f>Y16</f>
        <v>42</v>
      </c>
      <c r="CC16" s="28">
        <f>AA16</f>
        <v>41</v>
      </c>
      <c r="CD16" s="28">
        <f>AC16</f>
        <v>31</v>
      </c>
      <c r="CE16" s="28">
        <f>AE16</f>
        <v>43</v>
      </c>
      <c r="CF16" s="28">
        <f>AG16</f>
        <v>45</v>
      </c>
      <c r="CG16" s="28">
        <f>AI16</f>
        <v>40</v>
      </c>
      <c r="CH16" s="28">
        <f>AK16</f>
        <v>27</v>
      </c>
      <c r="CI16" s="28">
        <f>AM16</f>
        <v>43</v>
      </c>
      <c r="CJ16" s="28">
        <f>AO16</f>
        <v>43</v>
      </c>
      <c r="CK16" s="28">
        <f>AQ16</f>
        <v>42</v>
      </c>
      <c r="CL16" s="28">
        <f>AS16</f>
        <v>42</v>
      </c>
      <c r="CM16" s="28">
        <f>AU16</f>
        <v>0</v>
      </c>
      <c r="CN16" s="28">
        <f>AW16</f>
        <v>0</v>
      </c>
      <c r="CO16" s="28">
        <f>AY16</f>
        <v>0</v>
      </c>
      <c r="CP16" s="28">
        <f>BA16</f>
        <v>0</v>
      </c>
      <c r="CQ16" s="28">
        <f>BC16</f>
        <v>0</v>
      </c>
      <c r="CR16" s="28">
        <f>BE16</f>
        <v>0</v>
      </c>
      <c r="CS16" s="28">
        <f>BG16</f>
        <v>0</v>
      </c>
      <c r="CT16" s="28">
        <f>BI16</f>
        <v>0</v>
      </c>
      <c r="CU16" s="28">
        <f>BK16</f>
        <v>0</v>
      </c>
      <c r="CV16" s="28">
        <f>BM16</f>
        <v>0</v>
      </c>
      <c r="CW16" s="28">
        <f>BO16</f>
        <v>0</v>
      </c>
      <c r="CX16" s="28">
        <f>BQ16</f>
        <v>45</v>
      </c>
      <c r="CY16" s="29">
        <f>SUM(BS16:CX16)</f>
        <v>852</v>
      </c>
      <c r="CZ16" s="30"/>
      <c r="DA16" s="31">
        <f>SMALL($BS16:$CX16,1)</f>
        <v>0</v>
      </c>
      <c r="DB16" s="31">
        <f>SMALL($BS16:$CX16,2)</f>
        <v>0</v>
      </c>
      <c r="DC16" s="31">
        <f>SMALL($BS16:$CX16,3)</f>
        <v>0</v>
      </c>
      <c r="DD16" s="31">
        <f>SMALL($BS16:$CX16,4)</f>
        <v>0</v>
      </c>
      <c r="DE16" s="31">
        <f>SMALL($BS16:$CX16,5)</f>
        <v>0</v>
      </c>
      <c r="DF16" s="31">
        <f>SMALL($BS16:$CX16,6)</f>
        <v>0</v>
      </c>
      <c r="DG16" s="31">
        <f>SMALL($BS16:$CX16,7)</f>
        <v>0</v>
      </c>
      <c r="DH16" s="31">
        <f>SMALL($BS16:$CX16,8)</f>
        <v>0</v>
      </c>
      <c r="DI16" s="31">
        <f>SMALL($BS16:$CX16,9)</f>
        <v>0</v>
      </c>
      <c r="DJ16" s="31">
        <f>SMALL($BS16:$CX16,10)</f>
        <v>0</v>
      </c>
      <c r="DK16" s="31">
        <f>SMALL($BS16:$CX16,11)</f>
        <v>0</v>
      </c>
      <c r="DL16" s="31">
        <f>SMALL($BS16:$CX16,12)</f>
        <v>1</v>
      </c>
      <c r="DM16" s="31">
        <f>SMALL($BS16:$CX16,13)</f>
        <v>27</v>
      </c>
      <c r="DN16" s="31">
        <f>SMALL($BS16:$CX16,14)</f>
        <v>31</v>
      </c>
      <c r="DO16" s="31">
        <f>SMALL($BS16:$CX16,15)</f>
        <v>39</v>
      </c>
      <c r="DP16" s="31">
        <f>SMALL($BS16:$CX16,16)</f>
        <v>40</v>
      </c>
      <c r="DQ16" s="31">
        <f>SMALL($BS16:$CX16,17)</f>
        <v>41</v>
      </c>
      <c r="DR16" s="31">
        <f>SMALL($BS16:$CX16,18)</f>
        <v>42</v>
      </c>
      <c r="DS16" s="31">
        <f>SMALL($BS16:$CX16,19)</f>
        <v>42</v>
      </c>
      <c r="DT16" s="31">
        <f>SMALL($BS16:$CX16,20)</f>
        <v>42</v>
      </c>
      <c r="DU16" s="31">
        <f>SMALL($BS16:$CX16,21)</f>
        <v>42</v>
      </c>
      <c r="DV16" s="31">
        <f>SMALL($BS16:$CX16,22)</f>
        <v>43</v>
      </c>
      <c r="DW16" s="31">
        <f>SMALL($BS16:$CX16,23)</f>
        <v>43</v>
      </c>
      <c r="DX16" s="31">
        <f>SMALL($BS16:$CX16,24)</f>
        <v>43</v>
      </c>
      <c r="DY16" s="31">
        <f>SMALL($BS16:$CX16,25)</f>
        <v>44</v>
      </c>
      <c r="DZ16" s="30">
        <f>SMALL($BS16:$CX16,26)</f>
        <v>45</v>
      </c>
      <c r="EA16" s="30">
        <f>SMALL($BS16:$CX16,27)</f>
        <v>45</v>
      </c>
      <c r="EB16" s="30">
        <f>SMALL($BS16:$CX16,28)</f>
        <v>46</v>
      </c>
      <c r="EC16" s="30">
        <f>SMALL($BS16:$CX16,29)</f>
        <v>48</v>
      </c>
      <c r="ED16" s="30">
        <f>SMALL($BS16:$CX16,30)</f>
        <v>48</v>
      </c>
      <c r="EE16" s="30">
        <f>SMALL($BS16:$CX16,31)</f>
        <v>50</v>
      </c>
      <c r="EF16" s="30">
        <f>SMALL($BS16:$CX16,32)</f>
        <v>50</v>
      </c>
      <c r="EG16" s="1"/>
      <c r="EH16" s="1"/>
      <c r="EI16" s="1"/>
      <c r="EJ16" s="1"/>
      <c r="EK16" s="1"/>
      <c r="EL16" s="1"/>
      <c r="EM16" s="1"/>
      <c r="EN16" s="1"/>
      <c r="EO16" s="1"/>
      <c r="EP16" s="1"/>
    </row>
    <row r="17" spans="1:146" ht="12.75" customHeight="1">
      <c r="A17" s="1">
        <v>9</v>
      </c>
      <c r="B17" s="1" t="s">
        <v>76</v>
      </c>
      <c r="C17" s="15"/>
      <c r="D17" s="26">
        <f>CY17-SUM($DA17:CHOOSE($DA$8,$DA17,$DB17,$DC17,$DD17,$DE17,$DF17,$DG17,$DH17,$DI17,$DJ17,$DK17,$DL17,$DM17,$DN17,$DO17,$DP17,$DQ17,$DR17,$DS17,$DT17,$DU17,$DV17,$DW17,$DX17))</f>
        <v>786</v>
      </c>
      <c r="E17" s="15"/>
      <c r="F17" s="38">
        <v>0</v>
      </c>
      <c r="G17" s="52">
        <f>IF(F17=0,0,51-F17)</f>
        <v>0</v>
      </c>
      <c r="H17" s="38">
        <v>0</v>
      </c>
      <c r="I17" s="52">
        <f>IF(H17=0,0,51-H17)</f>
        <v>0</v>
      </c>
      <c r="J17" s="38">
        <v>0</v>
      </c>
      <c r="K17" s="52">
        <f>IF(J17=0,0,51-J17)</f>
        <v>0</v>
      </c>
      <c r="L17" s="38">
        <v>0</v>
      </c>
      <c r="M17" s="52">
        <f>IF(L17=0,0,51-L17)</f>
        <v>0</v>
      </c>
      <c r="N17" s="38">
        <v>0</v>
      </c>
      <c r="O17" s="90">
        <f>IF(N17=0,0,51-N17)</f>
        <v>0</v>
      </c>
      <c r="P17" s="32">
        <v>0</v>
      </c>
      <c r="Q17" s="96">
        <f>IF(P17=0,0,51-P17)</f>
        <v>0</v>
      </c>
      <c r="R17" s="41">
        <v>3</v>
      </c>
      <c r="S17" s="52">
        <f>IF(R17=0,0,51-R17)</f>
        <v>48</v>
      </c>
      <c r="T17" s="38">
        <v>4</v>
      </c>
      <c r="U17" s="52">
        <f>IF(T17=0,0,51-T17)</f>
        <v>47</v>
      </c>
      <c r="V17" s="38">
        <v>7</v>
      </c>
      <c r="W17" s="52">
        <f>IF(V17=0,0,51-V17)</f>
        <v>44</v>
      </c>
      <c r="X17" s="38">
        <v>10</v>
      </c>
      <c r="Y17" s="52">
        <f>IF(X17=0,0,51-X17)</f>
        <v>41</v>
      </c>
      <c r="Z17" s="38">
        <v>9</v>
      </c>
      <c r="AA17" s="96">
        <f>IF(Z17=0,0,51-Z17)</f>
        <v>42</v>
      </c>
      <c r="AB17" s="54">
        <v>12</v>
      </c>
      <c r="AC17" s="52">
        <f>IF(AB17=0,0,51-AB17)</f>
        <v>39</v>
      </c>
      <c r="AD17" s="51">
        <v>2</v>
      </c>
      <c r="AE17" s="52">
        <f>IF(AD17=0,0,51-AD17)</f>
        <v>49</v>
      </c>
      <c r="AF17" s="51">
        <v>16</v>
      </c>
      <c r="AG17" s="52">
        <f>IF(AF17=0,0,51-AF17)</f>
        <v>35</v>
      </c>
      <c r="AH17" s="51">
        <v>14</v>
      </c>
      <c r="AI17" s="52">
        <f>IF(AH17=0,0,51-AH17)</f>
        <v>37</v>
      </c>
      <c r="AJ17" s="51">
        <v>2</v>
      </c>
      <c r="AK17" s="52">
        <f>IF(AJ17=0,0,51-AJ17)</f>
        <v>49</v>
      </c>
      <c r="AL17" s="51">
        <v>1</v>
      </c>
      <c r="AM17" s="52">
        <f>IF(AL17=0,0,51-AL17)</f>
        <v>50</v>
      </c>
      <c r="AN17" s="38">
        <v>6</v>
      </c>
      <c r="AO17" s="52">
        <f>IF(AN17=0,0,51-AN17)</f>
        <v>45</v>
      </c>
      <c r="AP17" s="38">
        <v>10</v>
      </c>
      <c r="AQ17" s="52">
        <f>IF(AP17=0,0,51-AP17)</f>
        <v>41</v>
      </c>
      <c r="AR17" s="38">
        <v>5</v>
      </c>
      <c r="AS17" s="96">
        <f>IF(AR17=0,0,51-AR17)</f>
        <v>46</v>
      </c>
      <c r="AT17" s="38">
        <v>12</v>
      </c>
      <c r="AU17" s="52">
        <f>IF(AT17=0,0,51-AT17)</f>
        <v>39</v>
      </c>
      <c r="AV17" s="38">
        <v>8</v>
      </c>
      <c r="AW17" s="52">
        <f>IF(AV17=0,0,51-AV17)</f>
        <v>43</v>
      </c>
      <c r="AX17" s="38">
        <v>8</v>
      </c>
      <c r="AY17" s="96">
        <f>IF(AX17=0,0,51-AX17)</f>
        <v>43</v>
      </c>
      <c r="AZ17" s="38">
        <v>0</v>
      </c>
      <c r="BA17" s="52">
        <f>IF(AZ17=0,0,51-AZ17)</f>
        <v>0</v>
      </c>
      <c r="BB17" s="38">
        <v>0</v>
      </c>
      <c r="BC17" s="52">
        <f>IF(BB17=0,0,51-BB17)</f>
        <v>0</v>
      </c>
      <c r="BD17" s="38">
        <v>0</v>
      </c>
      <c r="BE17" s="52">
        <f>IF(BD17=0,0,51-BD17)</f>
        <v>0</v>
      </c>
      <c r="BF17" s="38">
        <v>0</v>
      </c>
      <c r="BG17" s="52">
        <f>IF(BF17=0,0,51-BF17)</f>
        <v>0</v>
      </c>
      <c r="BH17" s="38">
        <v>0</v>
      </c>
      <c r="BI17" s="52">
        <f>IF(BH17=0,0,51-BH17)</f>
        <v>0</v>
      </c>
      <c r="BJ17" s="38">
        <v>0</v>
      </c>
      <c r="BK17" s="52">
        <f>IF(BJ17=0,0,51-BJ17)</f>
        <v>0</v>
      </c>
      <c r="BL17" s="38">
        <v>0</v>
      </c>
      <c r="BM17" s="52">
        <f>IF(BL17=0,0,51-BL17)</f>
        <v>0</v>
      </c>
      <c r="BN17" s="38">
        <v>0</v>
      </c>
      <c r="BO17" s="96">
        <f>IF(BN17=0,0,51-BN17)</f>
        <v>0</v>
      </c>
      <c r="BP17" s="45">
        <v>3</v>
      </c>
      <c r="BQ17" s="52">
        <f>IF(BP17=0,0,51-BP17)</f>
        <v>48</v>
      </c>
      <c r="BR17" s="27"/>
      <c r="BS17" s="28">
        <f>G17</f>
        <v>0</v>
      </c>
      <c r="BT17" s="28">
        <f>I17</f>
        <v>0</v>
      </c>
      <c r="BU17" s="28">
        <f>K17</f>
        <v>0</v>
      </c>
      <c r="BV17" s="28">
        <f>M17</f>
        <v>0</v>
      </c>
      <c r="BW17" s="28">
        <f>O17</f>
        <v>0</v>
      </c>
      <c r="BX17" s="28">
        <f>Q17</f>
        <v>0</v>
      </c>
      <c r="BY17" s="28">
        <f>S17</f>
        <v>48</v>
      </c>
      <c r="BZ17" s="28">
        <f>U17</f>
        <v>47</v>
      </c>
      <c r="CA17" s="28">
        <f>W17</f>
        <v>44</v>
      </c>
      <c r="CB17" s="28">
        <f>Y17</f>
        <v>41</v>
      </c>
      <c r="CC17" s="28">
        <f>AA17</f>
        <v>42</v>
      </c>
      <c r="CD17" s="28">
        <f>AC17</f>
        <v>39</v>
      </c>
      <c r="CE17" s="28">
        <f>AE17</f>
        <v>49</v>
      </c>
      <c r="CF17" s="28">
        <f>AG17</f>
        <v>35</v>
      </c>
      <c r="CG17" s="28">
        <f>AI17</f>
        <v>37</v>
      </c>
      <c r="CH17" s="28">
        <f>AK17</f>
        <v>49</v>
      </c>
      <c r="CI17" s="28">
        <f>AM17</f>
        <v>50</v>
      </c>
      <c r="CJ17" s="28">
        <f>AO17</f>
        <v>45</v>
      </c>
      <c r="CK17" s="28">
        <f>AQ17</f>
        <v>41</v>
      </c>
      <c r="CL17" s="28">
        <f>AS17</f>
        <v>46</v>
      </c>
      <c r="CM17" s="28">
        <f>AU17</f>
        <v>39</v>
      </c>
      <c r="CN17" s="28">
        <f>AW17</f>
        <v>43</v>
      </c>
      <c r="CO17" s="28">
        <f>AY17</f>
        <v>43</v>
      </c>
      <c r="CP17" s="28">
        <f>BA17</f>
        <v>0</v>
      </c>
      <c r="CQ17" s="28">
        <f>BC17</f>
        <v>0</v>
      </c>
      <c r="CR17" s="28">
        <f>BE17</f>
        <v>0</v>
      </c>
      <c r="CS17" s="28">
        <f>BG17</f>
        <v>0</v>
      </c>
      <c r="CT17" s="28">
        <f>BI17</f>
        <v>0</v>
      </c>
      <c r="CU17" s="28">
        <f>BK17</f>
        <v>0</v>
      </c>
      <c r="CV17" s="28">
        <f>BM17</f>
        <v>0</v>
      </c>
      <c r="CW17" s="28">
        <f>BO17</f>
        <v>0</v>
      </c>
      <c r="CX17" s="28">
        <f>BQ17</f>
        <v>48</v>
      </c>
      <c r="CY17" s="29">
        <f>SUM(BS17:CX17)</f>
        <v>786</v>
      </c>
      <c r="CZ17" s="30"/>
      <c r="DA17" s="31">
        <f>SMALL($BS17:$CX17,1)</f>
        <v>0</v>
      </c>
      <c r="DB17" s="31">
        <f>SMALL($BS17:$CX17,2)</f>
        <v>0</v>
      </c>
      <c r="DC17" s="31">
        <f>SMALL($BS17:$CX17,3)</f>
        <v>0</v>
      </c>
      <c r="DD17" s="31">
        <f>SMALL($BS17:$CX17,4)</f>
        <v>0</v>
      </c>
      <c r="DE17" s="31">
        <f>SMALL($BS17:$CX17,5)</f>
        <v>0</v>
      </c>
      <c r="DF17" s="31">
        <f>SMALL($BS17:$CX17,6)</f>
        <v>0</v>
      </c>
      <c r="DG17" s="31">
        <f>SMALL($BS17:$CX17,7)</f>
        <v>0</v>
      </c>
      <c r="DH17" s="31">
        <f>SMALL($BS17:$CX17,8)</f>
        <v>0</v>
      </c>
      <c r="DI17" s="31">
        <f>SMALL($BS17:$CX17,9)</f>
        <v>0</v>
      </c>
      <c r="DJ17" s="31">
        <f>SMALL($BS17:$CX17,10)</f>
        <v>0</v>
      </c>
      <c r="DK17" s="31">
        <f>SMALL($BS17:$CX17,11)</f>
        <v>0</v>
      </c>
      <c r="DL17" s="31">
        <f>SMALL($BS17:$CX17,12)</f>
        <v>0</v>
      </c>
      <c r="DM17" s="31">
        <f>SMALL($BS17:$CX17,13)</f>
        <v>0</v>
      </c>
      <c r="DN17" s="31">
        <f>SMALL($BS17:$CX17,14)</f>
        <v>0</v>
      </c>
      <c r="DO17" s="31">
        <f>SMALL($BS17:$CX17,15)</f>
        <v>35</v>
      </c>
      <c r="DP17" s="31">
        <f>SMALL($BS17:$CX17,16)</f>
        <v>37</v>
      </c>
      <c r="DQ17" s="31">
        <f>SMALL($BS17:$CX17,17)</f>
        <v>39</v>
      </c>
      <c r="DR17" s="31">
        <f>SMALL($BS17:$CX17,18)</f>
        <v>39</v>
      </c>
      <c r="DS17" s="31">
        <f>SMALL($BS17:$CX17,19)</f>
        <v>41</v>
      </c>
      <c r="DT17" s="31">
        <f>SMALL($BS17:$CX17,20)</f>
        <v>41</v>
      </c>
      <c r="DU17" s="31">
        <f>SMALL($BS17:$CX17,21)</f>
        <v>42</v>
      </c>
      <c r="DV17" s="31">
        <f>SMALL($BS17:$CX17,22)</f>
        <v>43</v>
      </c>
      <c r="DW17" s="31">
        <f>SMALL($BS17:$CX17,23)</f>
        <v>43</v>
      </c>
      <c r="DX17" s="31">
        <f>SMALL($BS17:$CX17,24)</f>
        <v>44</v>
      </c>
      <c r="DY17" s="31">
        <f>SMALL($BS17:$CX17,25)</f>
        <v>45</v>
      </c>
      <c r="DZ17" s="30">
        <f>SMALL($BS17:$CX17,26)</f>
        <v>46</v>
      </c>
      <c r="EA17" s="30">
        <f>SMALL($BS17:$CX17,27)</f>
        <v>47</v>
      </c>
      <c r="EB17" s="30">
        <f>SMALL($BS17:$CX17,28)</f>
        <v>48</v>
      </c>
      <c r="EC17" s="30">
        <f>SMALL($BS17:$CX17,29)</f>
        <v>48</v>
      </c>
      <c r="ED17" s="30">
        <f>SMALL($BS17:$CX17,30)</f>
        <v>49</v>
      </c>
      <c r="EE17" s="30">
        <f>SMALL($BS17:$CX17,31)</f>
        <v>49</v>
      </c>
      <c r="EF17" s="30">
        <f>SMALL($BS17:$CX17,32)</f>
        <v>50</v>
      </c>
      <c r="EG17" s="1"/>
      <c r="EH17" s="1"/>
      <c r="EI17" s="1"/>
      <c r="EJ17" s="1"/>
      <c r="EK17" s="1"/>
      <c r="EL17" s="1"/>
      <c r="EM17" s="1"/>
      <c r="EN17" s="1"/>
      <c r="EO17" s="1"/>
      <c r="EP17" s="1"/>
    </row>
    <row r="18" spans="1:146" ht="12.75" customHeight="1">
      <c r="A18" s="1">
        <v>10</v>
      </c>
      <c r="B18" s="46" t="s">
        <v>14</v>
      </c>
      <c r="C18" s="15"/>
      <c r="D18" s="26">
        <f>CY18-SUM($DA18:CHOOSE($DA$8,$DA18,$DB18,$DC18,$DD18,$DE18,$DF18,$DG18,$DH18,$DI18,$DJ18,$DK18,$DL18,$DM18,$DN18,$DO18,$DP18,$DQ18,$DR18,$DS18,$DT18,$DU18,$DV18,$DW18,$DX18))</f>
        <v>770</v>
      </c>
      <c r="E18" s="15"/>
      <c r="F18" s="38">
        <v>0</v>
      </c>
      <c r="G18" s="52">
        <f>IF(F18=0,0,51-F18)</f>
        <v>0</v>
      </c>
      <c r="H18" s="38">
        <v>0</v>
      </c>
      <c r="I18" s="52">
        <f>IF(H18=0,0,51-H18)</f>
        <v>0</v>
      </c>
      <c r="J18" s="38">
        <v>0</v>
      </c>
      <c r="K18" s="52">
        <f>IF(J18=0,0,51-J18)</f>
        <v>0</v>
      </c>
      <c r="L18" s="38">
        <v>0</v>
      </c>
      <c r="M18" s="52">
        <f>IF(L18=0,0,51-L18)</f>
        <v>0</v>
      </c>
      <c r="N18" s="38">
        <v>0</v>
      </c>
      <c r="O18" s="90">
        <f>IF(N18=0,0,51-N18)</f>
        <v>0</v>
      </c>
      <c r="P18" s="40">
        <v>9</v>
      </c>
      <c r="Q18" s="96">
        <f>IF(P18=0,0,51-P18)</f>
        <v>42</v>
      </c>
      <c r="R18" s="41">
        <v>9</v>
      </c>
      <c r="S18" s="52">
        <f>IF(R18=0,0,51-R18)</f>
        <v>42</v>
      </c>
      <c r="T18" s="38">
        <v>19</v>
      </c>
      <c r="U18" s="52">
        <f>IF(T18=0,0,51-T18)</f>
        <v>32</v>
      </c>
      <c r="V18" s="38">
        <v>13</v>
      </c>
      <c r="W18" s="52">
        <f>IF(V18=0,0,51-V18)</f>
        <v>38</v>
      </c>
      <c r="X18" s="38">
        <v>8</v>
      </c>
      <c r="Y18" s="52">
        <f>IF(X18=0,0,51-X18)</f>
        <v>43</v>
      </c>
      <c r="Z18" s="38">
        <v>4</v>
      </c>
      <c r="AA18" s="96">
        <f>IF(Z18=0,0,51-Z18)</f>
        <v>47</v>
      </c>
      <c r="AB18" s="54">
        <v>8</v>
      </c>
      <c r="AC18" s="52">
        <f>IF(AB18=0,0,51-AB18)</f>
        <v>43</v>
      </c>
      <c r="AD18" s="51">
        <v>4</v>
      </c>
      <c r="AE18" s="52">
        <f>IF(AD18=0,0,51-AD18)</f>
        <v>47</v>
      </c>
      <c r="AF18" s="51">
        <v>10</v>
      </c>
      <c r="AG18" s="52">
        <f>IF(AF18=0,0,51-AF18)</f>
        <v>41</v>
      </c>
      <c r="AH18" s="51">
        <v>8</v>
      </c>
      <c r="AI18" s="52">
        <f>IF(AH18=0,0,51-AH18)</f>
        <v>43</v>
      </c>
      <c r="AJ18" s="51">
        <v>8</v>
      </c>
      <c r="AK18" s="52">
        <f>IF(AJ18=0,0,51-AJ18)</f>
        <v>43</v>
      </c>
      <c r="AL18" s="51">
        <v>13</v>
      </c>
      <c r="AM18" s="52">
        <f>IF(AL18=0,0,51-AL18)</f>
        <v>38</v>
      </c>
      <c r="AN18" s="38">
        <v>7</v>
      </c>
      <c r="AO18" s="52">
        <f>IF(AN18=0,0,51-AN18)</f>
        <v>44</v>
      </c>
      <c r="AP18" s="38">
        <v>7</v>
      </c>
      <c r="AQ18" s="52">
        <f>IF(AP18=0,0,51-AP18)</f>
        <v>44</v>
      </c>
      <c r="AR18" s="38">
        <v>15</v>
      </c>
      <c r="AS18" s="96">
        <f>IF(AR18=0,0,51-AR18)</f>
        <v>36</v>
      </c>
      <c r="AT18" s="38">
        <v>9</v>
      </c>
      <c r="AU18" s="52">
        <f>IF(AT18=0,0,51-AT18)</f>
        <v>42</v>
      </c>
      <c r="AV18" s="38">
        <v>4</v>
      </c>
      <c r="AW18" s="52">
        <f>IF(AV18=0,0,51-AV18)</f>
        <v>47</v>
      </c>
      <c r="AX18" s="38">
        <v>4</v>
      </c>
      <c r="AY18" s="96">
        <f>IF(AX18=0,0,51-AX18)</f>
        <v>47</v>
      </c>
      <c r="AZ18" s="38">
        <v>0</v>
      </c>
      <c r="BA18" s="52">
        <f>IF(AZ18=0,0,51-AZ18)</f>
        <v>0</v>
      </c>
      <c r="BB18" s="38">
        <v>0</v>
      </c>
      <c r="BC18" s="52">
        <f>IF(BB18=0,0,51-BB18)</f>
        <v>0</v>
      </c>
      <c r="BD18" s="38">
        <v>0</v>
      </c>
      <c r="BE18" s="52">
        <f>IF(BD18=0,0,51-BD18)</f>
        <v>0</v>
      </c>
      <c r="BF18" s="38">
        <v>0</v>
      </c>
      <c r="BG18" s="52">
        <f>IF(BF18=0,0,51-BF18)</f>
        <v>0</v>
      </c>
      <c r="BH18" s="38">
        <v>0</v>
      </c>
      <c r="BI18" s="52">
        <f>IF(BH18=0,0,51-BH18)</f>
        <v>0</v>
      </c>
      <c r="BJ18" s="38">
        <v>0</v>
      </c>
      <c r="BK18" s="52">
        <f>IF(BJ18=0,0,51-BJ18)</f>
        <v>0</v>
      </c>
      <c r="BL18" s="38">
        <v>0</v>
      </c>
      <c r="BM18" s="52">
        <f>IF(BL18=0,0,51-BL18)</f>
        <v>0</v>
      </c>
      <c r="BN18" s="38">
        <v>0</v>
      </c>
      <c r="BO18" s="96">
        <f>IF(BN18=0,0,51-BN18)</f>
        <v>0</v>
      </c>
      <c r="BP18" s="34">
        <v>8</v>
      </c>
      <c r="BQ18" s="52">
        <f>IF(BP18=0,0,51-BP18)</f>
        <v>43</v>
      </c>
      <c r="BR18" s="27"/>
      <c r="BS18" s="28">
        <f>G18</f>
        <v>0</v>
      </c>
      <c r="BT18" s="28">
        <f>I18</f>
        <v>0</v>
      </c>
      <c r="BU18" s="28">
        <f>K18</f>
        <v>0</v>
      </c>
      <c r="BV18" s="28">
        <f>M18</f>
        <v>0</v>
      </c>
      <c r="BW18" s="28">
        <f>O18</f>
        <v>0</v>
      </c>
      <c r="BX18" s="28">
        <f>Q18</f>
        <v>42</v>
      </c>
      <c r="BY18" s="28">
        <f>S18</f>
        <v>42</v>
      </c>
      <c r="BZ18" s="28">
        <f>U18</f>
        <v>32</v>
      </c>
      <c r="CA18" s="28">
        <f>W18</f>
        <v>38</v>
      </c>
      <c r="CB18" s="28">
        <f>Y18</f>
        <v>43</v>
      </c>
      <c r="CC18" s="28">
        <f>AA18</f>
        <v>47</v>
      </c>
      <c r="CD18" s="28">
        <f>AC18</f>
        <v>43</v>
      </c>
      <c r="CE18" s="28">
        <f>AE18</f>
        <v>47</v>
      </c>
      <c r="CF18" s="28">
        <f>AG18</f>
        <v>41</v>
      </c>
      <c r="CG18" s="28">
        <f>AI18</f>
        <v>43</v>
      </c>
      <c r="CH18" s="28">
        <f>AK18</f>
        <v>43</v>
      </c>
      <c r="CI18" s="28">
        <f>AM18</f>
        <v>38</v>
      </c>
      <c r="CJ18" s="28">
        <f>AO18</f>
        <v>44</v>
      </c>
      <c r="CK18" s="28">
        <f>AQ18</f>
        <v>44</v>
      </c>
      <c r="CL18" s="28">
        <f>AS18</f>
        <v>36</v>
      </c>
      <c r="CM18" s="28">
        <f>AU18</f>
        <v>42</v>
      </c>
      <c r="CN18" s="28">
        <f>AW18</f>
        <v>47</v>
      </c>
      <c r="CO18" s="28">
        <f>AY18</f>
        <v>47</v>
      </c>
      <c r="CP18" s="28">
        <f>BA18</f>
        <v>0</v>
      </c>
      <c r="CQ18" s="28">
        <f>BC18</f>
        <v>0</v>
      </c>
      <c r="CR18" s="28">
        <f>BE18</f>
        <v>0</v>
      </c>
      <c r="CS18" s="28">
        <f>BG18</f>
        <v>0</v>
      </c>
      <c r="CT18" s="28">
        <f>BI18</f>
        <v>0</v>
      </c>
      <c r="CU18" s="28">
        <f>BK18</f>
        <v>0</v>
      </c>
      <c r="CV18" s="28">
        <f>BM18</f>
        <v>0</v>
      </c>
      <c r="CW18" s="28">
        <f>BO18</f>
        <v>0</v>
      </c>
      <c r="CX18" s="28">
        <f>BQ18</f>
        <v>43</v>
      </c>
      <c r="CY18" s="29">
        <f>SUM(BS18:CX18)</f>
        <v>802</v>
      </c>
      <c r="CZ18" s="30"/>
      <c r="DA18" s="31">
        <f>SMALL($BS18:$CX18,1)</f>
        <v>0</v>
      </c>
      <c r="DB18" s="31">
        <f>SMALL($BS18:$CX18,2)</f>
        <v>0</v>
      </c>
      <c r="DC18" s="31">
        <f>SMALL($BS18:$CX18,3)</f>
        <v>0</v>
      </c>
      <c r="DD18" s="31">
        <f>SMALL($BS18:$CX18,4)</f>
        <v>0</v>
      </c>
      <c r="DE18" s="31">
        <f>SMALL($BS18:$CX18,5)</f>
        <v>0</v>
      </c>
      <c r="DF18" s="31">
        <f>SMALL($BS18:$CX18,6)</f>
        <v>0</v>
      </c>
      <c r="DG18" s="31">
        <f>SMALL($BS18:$CX18,7)</f>
        <v>0</v>
      </c>
      <c r="DH18" s="31">
        <f>SMALL($BS18:$CX18,8)</f>
        <v>0</v>
      </c>
      <c r="DI18" s="31">
        <f>SMALL($BS18:$CX18,9)</f>
        <v>0</v>
      </c>
      <c r="DJ18" s="31">
        <f>SMALL($BS18:$CX18,10)</f>
        <v>0</v>
      </c>
      <c r="DK18" s="31">
        <f>SMALL($BS18:$CX18,11)</f>
        <v>0</v>
      </c>
      <c r="DL18" s="31">
        <f>SMALL($BS18:$CX18,12)</f>
        <v>0</v>
      </c>
      <c r="DM18" s="31">
        <f>SMALL($BS18:$CX18,13)</f>
        <v>0</v>
      </c>
      <c r="DN18" s="31">
        <f>SMALL($BS18:$CX18,14)</f>
        <v>32</v>
      </c>
      <c r="DO18" s="31">
        <f>SMALL($BS18:$CX18,15)</f>
        <v>36</v>
      </c>
      <c r="DP18" s="31">
        <f>SMALL($BS18:$CX18,16)</f>
        <v>38</v>
      </c>
      <c r="DQ18" s="31">
        <f>SMALL($BS18:$CX18,17)</f>
        <v>38</v>
      </c>
      <c r="DR18" s="31">
        <f>SMALL($BS18:$CX18,18)</f>
        <v>41</v>
      </c>
      <c r="DS18" s="31">
        <f>SMALL($BS18:$CX18,19)</f>
        <v>42</v>
      </c>
      <c r="DT18" s="31">
        <f>SMALL($BS18:$CX18,20)</f>
        <v>42</v>
      </c>
      <c r="DU18" s="31">
        <f>SMALL($BS18:$CX18,21)</f>
        <v>42</v>
      </c>
      <c r="DV18" s="31">
        <f>SMALL($BS18:$CX18,22)</f>
        <v>43</v>
      </c>
      <c r="DW18" s="31">
        <f>SMALL($BS18:$CX18,23)</f>
        <v>43</v>
      </c>
      <c r="DX18" s="31">
        <f>SMALL($BS18:$CX18,24)</f>
        <v>43</v>
      </c>
      <c r="DY18" s="31">
        <f>SMALL($BS18:$CX18,25)</f>
        <v>43</v>
      </c>
      <c r="DZ18" s="30">
        <f>SMALL($BS18:$CX18,26)</f>
        <v>43</v>
      </c>
      <c r="EA18" s="30">
        <f>SMALL($BS18:$CX18,27)</f>
        <v>44</v>
      </c>
      <c r="EB18" s="30">
        <f>SMALL($BS18:$CX18,28)</f>
        <v>44</v>
      </c>
      <c r="EC18" s="30">
        <f>SMALL($BS18:$CX18,29)</f>
        <v>47</v>
      </c>
      <c r="ED18" s="30">
        <f>SMALL($BS18:$CX18,30)</f>
        <v>47</v>
      </c>
      <c r="EE18" s="30">
        <f>SMALL($BS18:$CX18,31)</f>
        <v>47</v>
      </c>
      <c r="EF18" s="30">
        <f>SMALL($BS18:$CX18,32)</f>
        <v>47</v>
      </c>
      <c r="EG18" s="1"/>
      <c r="EH18" s="1"/>
      <c r="EI18" s="1"/>
      <c r="EJ18" s="1"/>
      <c r="EK18" s="1"/>
      <c r="EL18" s="1"/>
      <c r="EM18" s="1"/>
      <c r="EN18" s="1"/>
      <c r="EO18" s="1"/>
      <c r="EP18" s="1"/>
    </row>
    <row r="19" spans="1:146" ht="12.75" customHeight="1">
      <c r="A19" s="1">
        <v>11</v>
      </c>
      <c r="B19" s="39" t="s">
        <v>13</v>
      </c>
      <c r="C19" s="15"/>
      <c r="D19" s="26">
        <f>CY19-SUM($DA19:CHOOSE($DA$8,$DA19,$DB19,$DC19,$DD19,$DE19,$DF19,$DG19,$DH19,$DI19,$DJ19,$DK19,$DL19,$DM19,$DN19,$DO19,$DP19,$DQ19,$DR19,$DS19,$DT19,$DU19,$DV19,$DW19,$DX19))</f>
        <v>757</v>
      </c>
      <c r="E19" s="15"/>
      <c r="F19" s="38">
        <v>2</v>
      </c>
      <c r="G19" s="52">
        <f>IF(F19=0,0,51-F19)</f>
        <v>49</v>
      </c>
      <c r="H19" s="38">
        <v>4</v>
      </c>
      <c r="I19" s="52">
        <f>IF(H19=0,0,51-H19)</f>
        <v>47</v>
      </c>
      <c r="J19" s="38">
        <v>4</v>
      </c>
      <c r="K19" s="52">
        <f>IF(J19=0,0,51-J19)</f>
        <v>47</v>
      </c>
      <c r="L19" s="38">
        <v>10</v>
      </c>
      <c r="M19" s="52">
        <f>IF(L19=0,0,51-L19)</f>
        <v>41</v>
      </c>
      <c r="N19" s="38">
        <v>5</v>
      </c>
      <c r="O19" s="90">
        <f>IF(N19=0,0,51-N19)</f>
        <v>46</v>
      </c>
      <c r="P19" s="38">
        <v>14</v>
      </c>
      <c r="Q19" s="96">
        <f>IF(P19=0,0,51-P19)</f>
        <v>37</v>
      </c>
      <c r="R19" s="41">
        <v>14</v>
      </c>
      <c r="S19" s="52">
        <f>IF(R19=0,0,51-R19)</f>
        <v>37</v>
      </c>
      <c r="T19" s="38">
        <v>11</v>
      </c>
      <c r="U19" s="52">
        <f>IF(T19=0,0,51-T19)</f>
        <v>40</v>
      </c>
      <c r="V19" s="38">
        <v>11</v>
      </c>
      <c r="W19" s="52">
        <f>IF(V19=0,0,51-V19)</f>
        <v>40</v>
      </c>
      <c r="X19" s="38">
        <v>7</v>
      </c>
      <c r="Y19" s="52">
        <f>IF(X19=0,0,51-X19)</f>
        <v>44</v>
      </c>
      <c r="Z19" s="38">
        <v>14</v>
      </c>
      <c r="AA19" s="96">
        <f>IF(Z19=0,0,51-Z19)</f>
        <v>37</v>
      </c>
      <c r="AB19" s="54">
        <v>13</v>
      </c>
      <c r="AC19" s="52">
        <f>IF(AB19=0,0,51-AB19)</f>
        <v>38</v>
      </c>
      <c r="AD19" s="51">
        <v>24</v>
      </c>
      <c r="AE19" s="52">
        <f>IF(AD19=0,0,51-AD19)</f>
        <v>27</v>
      </c>
      <c r="AF19" s="51">
        <v>6</v>
      </c>
      <c r="AG19" s="52">
        <f>IF(AF19=0,0,51-AF19)</f>
        <v>45</v>
      </c>
      <c r="AH19" s="51">
        <v>22</v>
      </c>
      <c r="AI19" s="52">
        <f>IF(AH19=0,0,51-AH19)</f>
        <v>29</v>
      </c>
      <c r="AJ19" s="51">
        <v>19</v>
      </c>
      <c r="AK19" s="52">
        <f>IF(AJ19=0,0,51-AJ19)</f>
        <v>32</v>
      </c>
      <c r="AL19" s="51">
        <v>16</v>
      </c>
      <c r="AM19" s="52">
        <f>IF(AL19=0,0,51-AL19)</f>
        <v>35</v>
      </c>
      <c r="AN19" s="38">
        <v>5</v>
      </c>
      <c r="AO19" s="52">
        <f>IF(AN19=0,0,51-AN19)</f>
        <v>46</v>
      </c>
      <c r="AP19" s="38">
        <v>50</v>
      </c>
      <c r="AQ19" s="52">
        <f>IF(AP19=0,0,51-AP19)</f>
        <v>1</v>
      </c>
      <c r="AR19" s="38">
        <v>51</v>
      </c>
      <c r="AS19" s="96">
        <f>IF(AR19=0,0,51-AR19)</f>
        <v>0</v>
      </c>
      <c r="AT19" s="38">
        <v>11</v>
      </c>
      <c r="AU19" s="52">
        <f>IF(AT19=0,0,51-AT19)</f>
        <v>40</v>
      </c>
      <c r="AV19" s="38">
        <v>9</v>
      </c>
      <c r="AW19" s="52">
        <f>IF(AV19=0,0,51-AV19)</f>
        <v>42</v>
      </c>
      <c r="AX19" s="38">
        <v>12</v>
      </c>
      <c r="AY19" s="96">
        <f>IF(AX19=0,0,51-AX19)</f>
        <v>39</v>
      </c>
      <c r="AZ19" s="38">
        <v>0</v>
      </c>
      <c r="BA19" s="52">
        <f>IF(AZ19=0,0,51-AZ19)</f>
        <v>0</v>
      </c>
      <c r="BB19" s="38">
        <v>0</v>
      </c>
      <c r="BC19" s="52">
        <f>IF(BB19=0,0,51-BB19)</f>
        <v>0</v>
      </c>
      <c r="BD19" s="38">
        <v>0</v>
      </c>
      <c r="BE19" s="52">
        <f>IF(BD19=0,0,51-BD19)</f>
        <v>0</v>
      </c>
      <c r="BF19" s="38">
        <v>0</v>
      </c>
      <c r="BG19" s="52">
        <f>IF(BF19=0,0,51-BF19)</f>
        <v>0</v>
      </c>
      <c r="BH19" s="38">
        <v>0</v>
      </c>
      <c r="BI19" s="52">
        <f>IF(BH19=0,0,51-BH19)</f>
        <v>0</v>
      </c>
      <c r="BJ19" s="38">
        <v>0</v>
      </c>
      <c r="BK19" s="52">
        <f>IF(BJ19=0,0,51-BJ19)</f>
        <v>0</v>
      </c>
      <c r="BL19" s="38">
        <v>0</v>
      </c>
      <c r="BM19" s="52">
        <f>IF(BL19=0,0,51-BL19)</f>
        <v>0</v>
      </c>
      <c r="BN19" s="38">
        <v>0</v>
      </c>
      <c r="BO19" s="96">
        <f>IF(BN19=0,0,51-BN19)</f>
        <v>0</v>
      </c>
      <c r="BP19" s="33">
        <v>9</v>
      </c>
      <c r="BQ19" s="52">
        <f>IF(BP19=0,0,51-BP19)</f>
        <v>42</v>
      </c>
      <c r="BR19" s="27"/>
      <c r="BS19" s="28">
        <f>G19</f>
        <v>49</v>
      </c>
      <c r="BT19" s="28">
        <f>I19</f>
        <v>47</v>
      </c>
      <c r="BU19" s="28">
        <f>K19</f>
        <v>47</v>
      </c>
      <c r="BV19" s="28">
        <f>M19</f>
        <v>41</v>
      </c>
      <c r="BW19" s="28">
        <f>O19</f>
        <v>46</v>
      </c>
      <c r="BX19" s="28">
        <f>Q19</f>
        <v>37</v>
      </c>
      <c r="BY19" s="28">
        <f>S19</f>
        <v>37</v>
      </c>
      <c r="BZ19" s="28">
        <f>U19</f>
        <v>40</v>
      </c>
      <c r="CA19" s="28">
        <f>W19</f>
        <v>40</v>
      </c>
      <c r="CB19" s="28">
        <f>Y19</f>
        <v>44</v>
      </c>
      <c r="CC19" s="28">
        <f>AA19</f>
        <v>37</v>
      </c>
      <c r="CD19" s="28">
        <f>AC19</f>
        <v>38</v>
      </c>
      <c r="CE19" s="28">
        <f>AE19</f>
        <v>27</v>
      </c>
      <c r="CF19" s="28">
        <f>AG19</f>
        <v>45</v>
      </c>
      <c r="CG19" s="28">
        <f>AI19</f>
        <v>29</v>
      </c>
      <c r="CH19" s="28">
        <f>AK19</f>
        <v>32</v>
      </c>
      <c r="CI19" s="28">
        <f>AM19</f>
        <v>35</v>
      </c>
      <c r="CJ19" s="28">
        <f>AO19</f>
        <v>46</v>
      </c>
      <c r="CK19" s="28">
        <f>AQ19</f>
        <v>1</v>
      </c>
      <c r="CL19" s="28">
        <f>AS19</f>
        <v>0</v>
      </c>
      <c r="CM19" s="28">
        <f>AU19</f>
        <v>40</v>
      </c>
      <c r="CN19" s="28">
        <f>AW19</f>
        <v>42</v>
      </c>
      <c r="CO19" s="28">
        <f>AY19</f>
        <v>39</v>
      </c>
      <c r="CP19" s="28">
        <f>BA19</f>
        <v>0</v>
      </c>
      <c r="CQ19" s="28">
        <f>BC19</f>
        <v>0</v>
      </c>
      <c r="CR19" s="28">
        <f>BE19</f>
        <v>0</v>
      </c>
      <c r="CS19" s="28">
        <f>BG19</f>
        <v>0</v>
      </c>
      <c r="CT19" s="28">
        <f>BI19</f>
        <v>0</v>
      </c>
      <c r="CU19" s="28">
        <f>BK19</f>
        <v>0</v>
      </c>
      <c r="CV19" s="28">
        <f>BM19</f>
        <v>0</v>
      </c>
      <c r="CW19" s="28">
        <f>BO19</f>
        <v>0</v>
      </c>
      <c r="CX19" s="28">
        <f>BQ19</f>
        <v>42</v>
      </c>
      <c r="CY19" s="29">
        <f>SUM(BS19:CX19)</f>
        <v>881</v>
      </c>
      <c r="CZ19" s="30"/>
      <c r="DA19" s="31">
        <f>SMALL($BS19:$CX19,1)</f>
        <v>0</v>
      </c>
      <c r="DB19" s="31">
        <f>SMALL($BS19:$CX19,2)</f>
        <v>0</v>
      </c>
      <c r="DC19" s="31">
        <f>SMALL($BS19:$CX19,3)</f>
        <v>0</v>
      </c>
      <c r="DD19" s="31">
        <f>SMALL($BS19:$CX19,4)</f>
        <v>0</v>
      </c>
      <c r="DE19" s="31">
        <f>SMALL($BS19:$CX19,5)</f>
        <v>0</v>
      </c>
      <c r="DF19" s="31">
        <f>SMALL($BS19:$CX19,6)</f>
        <v>0</v>
      </c>
      <c r="DG19" s="31">
        <f>SMALL($BS19:$CX19,7)</f>
        <v>0</v>
      </c>
      <c r="DH19" s="31">
        <f>SMALL($BS19:$CX19,8)</f>
        <v>0</v>
      </c>
      <c r="DI19" s="31">
        <f>SMALL($BS19:$CX19,9)</f>
        <v>0</v>
      </c>
      <c r="DJ19" s="31">
        <f>SMALL($BS19:$CX19,10)</f>
        <v>1</v>
      </c>
      <c r="DK19" s="31">
        <f>SMALL($BS19:$CX19,11)</f>
        <v>27</v>
      </c>
      <c r="DL19" s="31">
        <f>SMALL($BS19:$CX19,12)</f>
        <v>29</v>
      </c>
      <c r="DM19" s="31">
        <f>SMALL($BS19:$CX19,13)</f>
        <v>32</v>
      </c>
      <c r="DN19" s="31">
        <f>SMALL($BS19:$CX19,14)</f>
        <v>35</v>
      </c>
      <c r="DO19" s="31">
        <f>SMALL($BS19:$CX19,15)</f>
        <v>37</v>
      </c>
      <c r="DP19" s="31">
        <f>SMALL($BS19:$CX19,16)</f>
        <v>37</v>
      </c>
      <c r="DQ19" s="31">
        <f>SMALL($BS19:$CX19,17)</f>
        <v>37</v>
      </c>
      <c r="DR19" s="31">
        <f>SMALL($BS19:$CX19,18)</f>
        <v>38</v>
      </c>
      <c r="DS19" s="31">
        <f>SMALL($BS19:$CX19,19)</f>
        <v>39</v>
      </c>
      <c r="DT19" s="31">
        <f>SMALL($BS19:$CX19,20)</f>
        <v>40</v>
      </c>
      <c r="DU19" s="31">
        <f>SMALL($BS19:$CX19,21)</f>
        <v>40</v>
      </c>
      <c r="DV19" s="31">
        <f>SMALL($BS19:$CX19,22)</f>
        <v>40</v>
      </c>
      <c r="DW19" s="31">
        <f>SMALL($BS19:$CX19,23)</f>
        <v>41</v>
      </c>
      <c r="DX19" s="31">
        <f>SMALL($BS19:$CX19,24)</f>
        <v>42</v>
      </c>
      <c r="DY19" s="31">
        <f>SMALL($BS19:$CX19,25)</f>
        <v>42</v>
      </c>
      <c r="DZ19" s="30">
        <f>SMALL($BS19:$CX19,26)</f>
        <v>44</v>
      </c>
      <c r="EA19" s="30">
        <f>SMALL($BS19:$CX19,27)</f>
        <v>45</v>
      </c>
      <c r="EB19" s="30">
        <f>SMALL($BS19:$CX19,28)</f>
        <v>46</v>
      </c>
      <c r="EC19" s="30">
        <f>SMALL($BS19:$CX19,29)</f>
        <v>46</v>
      </c>
      <c r="ED19" s="30">
        <f>SMALL($BS19:$CX19,30)</f>
        <v>47</v>
      </c>
      <c r="EE19" s="30">
        <f>SMALL($BS19:$CX19,31)</f>
        <v>47</v>
      </c>
      <c r="EF19" s="30">
        <f>SMALL($BS19:$CX19,32)</f>
        <v>49</v>
      </c>
      <c r="EG19" s="1"/>
      <c r="EH19" s="1"/>
      <c r="EI19" s="1"/>
      <c r="EJ19" s="1"/>
      <c r="EK19" s="1"/>
      <c r="EL19" s="1"/>
      <c r="EM19" s="1"/>
      <c r="EN19" s="1"/>
      <c r="EO19" s="1"/>
      <c r="EP19" s="1"/>
    </row>
    <row r="20" spans="1:146" ht="12.75" customHeight="1">
      <c r="A20" s="1">
        <v>12</v>
      </c>
      <c r="B20" s="1" t="s">
        <v>36</v>
      </c>
      <c r="C20" s="15"/>
      <c r="D20" s="26">
        <f>CY20-SUM($DA20:CHOOSE($DA$8,$DA20,$DB20,$DC20,$DD20,$DE20,$DF20,$DG20,$DH20,$DI20,$DJ20,$DK20,$DL20,$DM20,$DN20,$DO20,$DP20,$DQ20,$DR20,$DS20,$DT20,$DU20,$DV20,$DW20,$DX20))</f>
        <v>641</v>
      </c>
      <c r="E20" s="15"/>
      <c r="F20" s="38">
        <v>26</v>
      </c>
      <c r="G20" s="52">
        <f>IF(F20=0,0,51-F20)</f>
        <v>25</v>
      </c>
      <c r="H20" s="38">
        <v>15</v>
      </c>
      <c r="I20" s="52">
        <f>IF(H20=0,0,51-H20)</f>
        <v>36</v>
      </c>
      <c r="J20" s="38">
        <v>17</v>
      </c>
      <c r="K20" s="52">
        <f>IF(J20=0,0,51-J20)</f>
        <v>34</v>
      </c>
      <c r="L20" s="38">
        <v>12</v>
      </c>
      <c r="M20" s="52">
        <f>IF(L20=0,0,51-L20)</f>
        <v>39</v>
      </c>
      <c r="N20" s="38">
        <v>15</v>
      </c>
      <c r="O20" s="90">
        <f>IF(N20=0,0,51-N20)</f>
        <v>36</v>
      </c>
      <c r="P20" s="32">
        <v>0</v>
      </c>
      <c r="Q20" s="96">
        <f>IF(P20=0,0,51-P20)</f>
        <v>0</v>
      </c>
      <c r="R20" s="41">
        <v>0</v>
      </c>
      <c r="S20" s="52">
        <f>IF(R20=0,0,51-R20)</f>
        <v>0</v>
      </c>
      <c r="T20" s="38">
        <v>0</v>
      </c>
      <c r="U20" s="52">
        <f>IF(T20=0,0,51-T20)</f>
        <v>0</v>
      </c>
      <c r="V20" s="38">
        <v>0</v>
      </c>
      <c r="W20" s="52">
        <f>IF(V20=0,0,51-V20)</f>
        <v>0</v>
      </c>
      <c r="X20" s="38">
        <v>0</v>
      </c>
      <c r="Y20" s="52">
        <f>IF(X20=0,0,51-X20)</f>
        <v>0</v>
      </c>
      <c r="Z20" s="38">
        <v>0</v>
      </c>
      <c r="AA20" s="96">
        <f>IF(Z20=0,0,51-Z20)</f>
        <v>0</v>
      </c>
      <c r="AB20" s="54">
        <v>5</v>
      </c>
      <c r="AC20" s="52">
        <f>IF(AB20=0,0,51-AB20)</f>
        <v>46</v>
      </c>
      <c r="AD20" s="51">
        <v>13</v>
      </c>
      <c r="AE20" s="52">
        <f>IF(AD20=0,0,51-AD20)</f>
        <v>38</v>
      </c>
      <c r="AF20" s="51">
        <v>22</v>
      </c>
      <c r="AG20" s="52">
        <f>IF(AF20=0,0,51-AF20)</f>
        <v>29</v>
      </c>
      <c r="AH20" s="51">
        <v>6</v>
      </c>
      <c r="AI20" s="52">
        <f>IF(AH20=0,0,51-AH20)</f>
        <v>45</v>
      </c>
      <c r="AJ20" s="51">
        <v>6</v>
      </c>
      <c r="AK20" s="52">
        <f>IF(AJ20=0,0,51-AJ20)</f>
        <v>45</v>
      </c>
      <c r="AL20" s="51">
        <v>5</v>
      </c>
      <c r="AM20" s="52">
        <f>IF(AL20=0,0,51-AL20)</f>
        <v>46</v>
      </c>
      <c r="AN20" s="38">
        <v>27</v>
      </c>
      <c r="AO20" s="52">
        <f>IF(AN20=0,0,51-AN20)</f>
        <v>24</v>
      </c>
      <c r="AP20" s="38">
        <v>14</v>
      </c>
      <c r="AQ20" s="52">
        <f>IF(AP20=0,0,51-AP20)</f>
        <v>37</v>
      </c>
      <c r="AR20" s="38">
        <v>12</v>
      </c>
      <c r="AS20" s="96">
        <f>IF(AR20=0,0,51-AR20)</f>
        <v>39</v>
      </c>
      <c r="AT20" s="38">
        <v>7</v>
      </c>
      <c r="AU20" s="52">
        <f>IF(AT20=0,0,51-AT20)</f>
        <v>44</v>
      </c>
      <c r="AV20" s="38">
        <v>13</v>
      </c>
      <c r="AW20" s="52">
        <f>IF(AV20=0,0,51-AV20)</f>
        <v>38</v>
      </c>
      <c r="AX20" s="38">
        <v>11</v>
      </c>
      <c r="AY20" s="96">
        <f>IF(AX20=0,0,51-AX20)</f>
        <v>40</v>
      </c>
      <c r="AZ20" s="38">
        <v>0</v>
      </c>
      <c r="BA20" s="52">
        <f>IF(AZ20=0,0,51-AZ20)</f>
        <v>0</v>
      </c>
      <c r="BB20" s="38">
        <v>0</v>
      </c>
      <c r="BC20" s="52">
        <f>IF(BB20=0,0,51-BB20)</f>
        <v>0</v>
      </c>
      <c r="BD20" s="38">
        <v>0</v>
      </c>
      <c r="BE20" s="52">
        <f>IF(BD20=0,0,51-BD20)</f>
        <v>0</v>
      </c>
      <c r="BF20" s="38">
        <v>0</v>
      </c>
      <c r="BG20" s="52">
        <f>IF(BF20=0,0,51-BF20)</f>
        <v>0</v>
      </c>
      <c r="BH20" s="38">
        <v>0</v>
      </c>
      <c r="BI20" s="52">
        <f>IF(BH20=0,0,51-BH20)</f>
        <v>0</v>
      </c>
      <c r="BJ20" s="38">
        <v>0</v>
      </c>
      <c r="BK20" s="52">
        <f>IF(BJ20=0,0,51-BJ20)</f>
        <v>0</v>
      </c>
      <c r="BL20" s="38">
        <v>0</v>
      </c>
      <c r="BM20" s="52">
        <f>IF(BL20=0,0,51-BL20)</f>
        <v>0</v>
      </c>
      <c r="BN20" s="38">
        <v>0</v>
      </c>
      <c r="BO20" s="96">
        <f>IF(BN20=0,0,51-BN20)</f>
        <v>0</v>
      </c>
      <c r="BP20" s="42">
        <v>0</v>
      </c>
      <c r="BQ20" s="52">
        <f>IF(BP20=0,0,51-BP20)</f>
        <v>0</v>
      </c>
      <c r="BR20" s="27"/>
      <c r="BS20" s="28">
        <f>G20</f>
        <v>25</v>
      </c>
      <c r="BT20" s="28">
        <f>I20</f>
        <v>36</v>
      </c>
      <c r="BU20" s="28">
        <f>K20</f>
        <v>34</v>
      </c>
      <c r="BV20" s="28">
        <f>M20</f>
        <v>39</v>
      </c>
      <c r="BW20" s="28">
        <f>O20</f>
        <v>36</v>
      </c>
      <c r="BX20" s="28">
        <f>Q20</f>
        <v>0</v>
      </c>
      <c r="BY20" s="28">
        <f>S20</f>
        <v>0</v>
      </c>
      <c r="BZ20" s="28">
        <f>U20</f>
        <v>0</v>
      </c>
      <c r="CA20" s="28">
        <f>W20</f>
        <v>0</v>
      </c>
      <c r="CB20" s="28">
        <f>Y20</f>
        <v>0</v>
      </c>
      <c r="CC20" s="28">
        <f>AA20</f>
        <v>0</v>
      </c>
      <c r="CD20" s="28">
        <f>AC20</f>
        <v>46</v>
      </c>
      <c r="CE20" s="28">
        <f>AE20</f>
        <v>38</v>
      </c>
      <c r="CF20" s="28">
        <f>AG20</f>
        <v>29</v>
      </c>
      <c r="CG20" s="28">
        <f>AI20</f>
        <v>45</v>
      </c>
      <c r="CH20" s="28">
        <f>AK20</f>
        <v>45</v>
      </c>
      <c r="CI20" s="28">
        <f>AM20</f>
        <v>46</v>
      </c>
      <c r="CJ20" s="28">
        <f>AO20</f>
        <v>24</v>
      </c>
      <c r="CK20" s="28">
        <f>AQ20</f>
        <v>37</v>
      </c>
      <c r="CL20" s="28">
        <f>AS20</f>
        <v>39</v>
      </c>
      <c r="CM20" s="28">
        <f>AU20</f>
        <v>44</v>
      </c>
      <c r="CN20" s="28">
        <f>AW20</f>
        <v>38</v>
      </c>
      <c r="CO20" s="28">
        <f>AY20</f>
        <v>40</v>
      </c>
      <c r="CP20" s="28">
        <f>BA20</f>
        <v>0</v>
      </c>
      <c r="CQ20" s="28">
        <f>BC20</f>
        <v>0</v>
      </c>
      <c r="CR20" s="28">
        <f>BE20</f>
        <v>0</v>
      </c>
      <c r="CS20" s="28">
        <f>BG20</f>
        <v>0</v>
      </c>
      <c r="CT20" s="28">
        <f>BI20</f>
        <v>0</v>
      </c>
      <c r="CU20" s="28">
        <f>BK20</f>
        <v>0</v>
      </c>
      <c r="CV20" s="28">
        <f>BM20</f>
        <v>0</v>
      </c>
      <c r="CW20" s="28">
        <f>BO20</f>
        <v>0</v>
      </c>
      <c r="CX20" s="28">
        <f>BQ20</f>
        <v>0</v>
      </c>
      <c r="CY20" s="29">
        <f>SUM(BS20:CX20)</f>
        <v>641</v>
      </c>
      <c r="CZ20" s="30"/>
      <c r="DA20" s="31">
        <f>SMALL($BS20:$CX20,1)</f>
        <v>0</v>
      </c>
      <c r="DB20" s="31">
        <f>SMALL($BS20:$CX20,2)</f>
        <v>0</v>
      </c>
      <c r="DC20" s="31">
        <f>SMALL($BS20:$CX20,3)</f>
        <v>0</v>
      </c>
      <c r="DD20" s="31">
        <f>SMALL($BS20:$CX20,4)</f>
        <v>0</v>
      </c>
      <c r="DE20" s="31">
        <f>SMALL($BS20:$CX20,5)</f>
        <v>0</v>
      </c>
      <c r="DF20" s="31">
        <f>SMALL($BS20:$CX20,6)</f>
        <v>0</v>
      </c>
      <c r="DG20" s="31">
        <f>SMALL($BS20:$CX20,7)</f>
        <v>0</v>
      </c>
      <c r="DH20" s="31">
        <f>SMALL($BS20:$CX20,8)</f>
        <v>0</v>
      </c>
      <c r="DI20" s="31">
        <f>SMALL($BS20:$CX20,9)</f>
        <v>0</v>
      </c>
      <c r="DJ20" s="31">
        <f>SMALL($BS20:$CX20,10)</f>
        <v>0</v>
      </c>
      <c r="DK20" s="31">
        <f>SMALL($BS20:$CX20,11)</f>
        <v>0</v>
      </c>
      <c r="DL20" s="31">
        <f>SMALL($BS20:$CX20,12)</f>
        <v>0</v>
      </c>
      <c r="DM20" s="31">
        <f>SMALL($BS20:$CX20,13)</f>
        <v>0</v>
      </c>
      <c r="DN20" s="31">
        <f>SMALL($BS20:$CX20,14)</f>
        <v>0</v>
      </c>
      <c r="DO20" s="31">
        <f>SMALL($BS20:$CX20,15)</f>
        <v>0</v>
      </c>
      <c r="DP20" s="31">
        <f>SMALL($BS20:$CX20,16)</f>
        <v>24</v>
      </c>
      <c r="DQ20" s="31">
        <f>SMALL($BS20:$CX20,17)</f>
        <v>25</v>
      </c>
      <c r="DR20" s="31">
        <f>SMALL($BS20:$CX20,18)</f>
        <v>29</v>
      </c>
      <c r="DS20" s="31">
        <f>SMALL($BS20:$CX20,19)</f>
        <v>34</v>
      </c>
      <c r="DT20" s="31">
        <f>SMALL($BS20:$CX20,20)</f>
        <v>36</v>
      </c>
      <c r="DU20" s="31">
        <f>SMALL($BS20:$CX20,21)</f>
        <v>36</v>
      </c>
      <c r="DV20" s="31">
        <f>SMALL($BS20:$CX20,22)</f>
        <v>37</v>
      </c>
      <c r="DW20" s="31">
        <f>SMALL($BS20:$CX20,23)</f>
        <v>38</v>
      </c>
      <c r="DX20" s="31">
        <f>SMALL($BS20:$CX20,24)</f>
        <v>38</v>
      </c>
      <c r="DY20" s="31">
        <f>SMALL($BS20:$CX20,25)</f>
        <v>39</v>
      </c>
      <c r="DZ20" s="30">
        <f>SMALL($BS20:$CX20,26)</f>
        <v>39</v>
      </c>
      <c r="EA20" s="30">
        <f>SMALL($BS20:$CX20,27)</f>
        <v>40</v>
      </c>
      <c r="EB20" s="30">
        <f>SMALL($BS20:$CX20,28)</f>
        <v>44</v>
      </c>
      <c r="EC20" s="30">
        <f>SMALL($BS20:$CX20,29)</f>
        <v>45</v>
      </c>
      <c r="ED20" s="30">
        <f>SMALL($BS20:$CX20,30)</f>
        <v>45</v>
      </c>
      <c r="EE20" s="30">
        <f>SMALL($BS20:$CX20,31)</f>
        <v>46</v>
      </c>
      <c r="EF20" s="30">
        <f>SMALL($BS20:$CX20,32)</f>
        <v>46</v>
      </c>
      <c r="EG20" s="1"/>
      <c r="EH20" s="1"/>
      <c r="EI20" s="1"/>
      <c r="EJ20" s="1"/>
      <c r="EK20" s="1"/>
      <c r="EL20" s="1"/>
      <c r="EM20" s="1"/>
      <c r="EN20" s="1"/>
      <c r="EO20" s="1"/>
      <c r="EP20" s="1"/>
    </row>
    <row r="21" spans="1:146" ht="12.75" customHeight="1">
      <c r="A21" s="1">
        <v>13</v>
      </c>
      <c r="B21" s="46" t="s">
        <v>17</v>
      </c>
      <c r="C21" s="15"/>
      <c r="D21" s="26">
        <f>CY21-SUM($DA21:CHOOSE($DA$8,$DA21,$DB21,$DC21,$DD21,$DE21,$DF21,$DG21,$DH21,$DI21,$DJ21,$DK21,$DL21,$DM21,$DN21,$DO21,$DP21,$DQ21,$DR21,$DS21,$DT21,$DU21,$DV21,$DW21,$DX21))</f>
        <v>636</v>
      </c>
      <c r="E21" s="15"/>
      <c r="F21" s="38">
        <v>12</v>
      </c>
      <c r="G21" s="52">
        <f>IF(F21=0,0,51-F21)</f>
        <v>39</v>
      </c>
      <c r="H21" s="38">
        <v>10</v>
      </c>
      <c r="I21" s="52">
        <f>IF(H21=0,0,51-H21)</f>
        <v>41</v>
      </c>
      <c r="J21" s="38">
        <v>19</v>
      </c>
      <c r="K21" s="52">
        <f>IF(J21=0,0,51-J21)</f>
        <v>32</v>
      </c>
      <c r="L21" s="38">
        <v>17</v>
      </c>
      <c r="M21" s="52">
        <f>IF(L21=0,0,51-L21)</f>
        <v>34</v>
      </c>
      <c r="N21" s="38">
        <v>10</v>
      </c>
      <c r="O21" s="90">
        <f>IF(N21=0,0,51-N21)</f>
        <v>41</v>
      </c>
      <c r="P21" s="40">
        <v>0</v>
      </c>
      <c r="Q21" s="96">
        <f>IF(P21=0,0,51-P21)</f>
        <v>0</v>
      </c>
      <c r="R21" s="41">
        <v>19</v>
      </c>
      <c r="S21" s="52">
        <f>IF(R21=0,0,51-R21)</f>
        <v>32</v>
      </c>
      <c r="T21" s="38">
        <v>20</v>
      </c>
      <c r="U21" s="52">
        <f>IF(T21=0,0,51-T21)</f>
        <v>31</v>
      </c>
      <c r="V21" s="38">
        <v>16</v>
      </c>
      <c r="W21" s="52">
        <f>IF(V21=0,0,51-V21)</f>
        <v>35</v>
      </c>
      <c r="X21" s="38">
        <v>13</v>
      </c>
      <c r="Y21" s="52">
        <f>IF(X21=0,0,51-X21)</f>
        <v>38</v>
      </c>
      <c r="Z21" s="38">
        <v>12</v>
      </c>
      <c r="AA21" s="96">
        <f>IF(Z21=0,0,51-Z21)</f>
        <v>39</v>
      </c>
      <c r="AB21" s="54">
        <v>51</v>
      </c>
      <c r="AC21" s="52">
        <f>IF(AB21=0,0,51-AB21)</f>
        <v>0</v>
      </c>
      <c r="AD21" s="51">
        <v>51</v>
      </c>
      <c r="AE21" s="52">
        <f>IF(AD21=0,0,51-AD21)</f>
        <v>0</v>
      </c>
      <c r="AF21" s="51">
        <v>51</v>
      </c>
      <c r="AG21" s="52">
        <f>IF(AF21=0,0,51-AF21)</f>
        <v>0</v>
      </c>
      <c r="AH21" s="51">
        <v>51</v>
      </c>
      <c r="AI21" s="52">
        <f>IF(AH21=0,0,51-AH21)</f>
        <v>0</v>
      </c>
      <c r="AJ21" s="51">
        <v>51</v>
      </c>
      <c r="AK21" s="52">
        <f>IF(AJ21=0,0,51-AJ21)</f>
        <v>0</v>
      </c>
      <c r="AL21" s="38">
        <v>21</v>
      </c>
      <c r="AM21" s="52">
        <f>IF(AL21=0,0,51-AL21)</f>
        <v>30</v>
      </c>
      <c r="AN21" s="38">
        <v>23</v>
      </c>
      <c r="AO21" s="52">
        <f>IF(AN21=0,0,51-AN21)</f>
        <v>28</v>
      </c>
      <c r="AP21" s="38">
        <v>17</v>
      </c>
      <c r="AQ21" s="52">
        <f>IF(AP21=0,0,51-AP21)</f>
        <v>34</v>
      </c>
      <c r="AR21" s="38">
        <v>17</v>
      </c>
      <c r="AS21" s="96">
        <f>IF(AR21=0,0,51-AR21)</f>
        <v>34</v>
      </c>
      <c r="AT21" s="38">
        <v>21</v>
      </c>
      <c r="AU21" s="52">
        <f>IF(AT21=0,0,51-AT21)</f>
        <v>30</v>
      </c>
      <c r="AV21" s="38">
        <v>12</v>
      </c>
      <c r="AW21" s="52">
        <f>IF(AV21=0,0,51-AV21)</f>
        <v>39</v>
      </c>
      <c r="AX21" s="38">
        <v>15</v>
      </c>
      <c r="AY21" s="96">
        <f>IF(AX21=0,0,51-AX21)</f>
        <v>36</v>
      </c>
      <c r="AZ21" s="38">
        <v>0</v>
      </c>
      <c r="BA21" s="52">
        <f>IF(AZ21=0,0,51-AZ21)</f>
        <v>0</v>
      </c>
      <c r="BB21" s="38">
        <v>0</v>
      </c>
      <c r="BC21" s="52">
        <f>IF(BB21=0,0,51-BB21)</f>
        <v>0</v>
      </c>
      <c r="BD21" s="38">
        <v>0</v>
      </c>
      <c r="BE21" s="52">
        <f>IF(BD21=0,0,51-BD21)</f>
        <v>0</v>
      </c>
      <c r="BF21" s="38">
        <v>0</v>
      </c>
      <c r="BG21" s="52">
        <f>IF(BF21=0,0,51-BF21)</f>
        <v>0</v>
      </c>
      <c r="BH21" s="38">
        <v>0</v>
      </c>
      <c r="BI21" s="52">
        <f>IF(BH21=0,0,51-BH21)</f>
        <v>0</v>
      </c>
      <c r="BJ21" s="38">
        <v>0</v>
      </c>
      <c r="BK21" s="52">
        <f>IF(BJ21=0,0,51-BJ21)</f>
        <v>0</v>
      </c>
      <c r="BL21" s="38">
        <v>0</v>
      </c>
      <c r="BM21" s="52">
        <f>IF(BL21=0,0,51-BL21)</f>
        <v>0</v>
      </c>
      <c r="BN21" s="38">
        <v>0</v>
      </c>
      <c r="BO21" s="96">
        <f>IF(BN21=0,0,51-BN21)</f>
        <v>0</v>
      </c>
      <c r="BP21" s="45">
        <v>8</v>
      </c>
      <c r="BQ21" s="52">
        <f>IF(BP21=0,0,51-BP21)</f>
        <v>43</v>
      </c>
      <c r="BR21" s="27"/>
      <c r="BS21" s="28">
        <f>G21</f>
        <v>39</v>
      </c>
      <c r="BT21" s="28">
        <f>I21</f>
        <v>41</v>
      </c>
      <c r="BU21" s="28">
        <f>K21</f>
        <v>32</v>
      </c>
      <c r="BV21" s="28">
        <f>M21</f>
        <v>34</v>
      </c>
      <c r="BW21" s="28">
        <f>O21</f>
        <v>41</v>
      </c>
      <c r="BX21" s="28">
        <f>Q21</f>
        <v>0</v>
      </c>
      <c r="BY21" s="28">
        <f>S21</f>
        <v>32</v>
      </c>
      <c r="BZ21" s="28">
        <f>U21</f>
        <v>31</v>
      </c>
      <c r="CA21" s="28">
        <f>W21</f>
        <v>35</v>
      </c>
      <c r="CB21" s="28">
        <f>Y21</f>
        <v>38</v>
      </c>
      <c r="CC21" s="28">
        <f>AA21</f>
        <v>39</v>
      </c>
      <c r="CD21" s="28">
        <f>AC21</f>
        <v>0</v>
      </c>
      <c r="CE21" s="28">
        <f>AE21</f>
        <v>0</v>
      </c>
      <c r="CF21" s="28">
        <f>AG21</f>
        <v>0</v>
      </c>
      <c r="CG21" s="28">
        <f>AI21</f>
        <v>0</v>
      </c>
      <c r="CH21" s="28">
        <f>AK21</f>
        <v>0</v>
      </c>
      <c r="CI21" s="28">
        <f>AM21</f>
        <v>30</v>
      </c>
      <c r="CJ21" s="28">
        <f>AO21</f>
        <v>28</v>
      </c>
      <c r="CK21" s="28">
        <f>AQ21</f>
        <v>34</v>
      </c>
      <c r="CL21" s="28">
        <f>AS21</f>
        <v>34</v>
      </c>
      <c r="CM21" s="28">
        <f>AU21</f>
        <v>30</v>
      </c>
      <c r="CN21" s="28">
        <f>AW21</f>
        <v>39</v>
      </c>
      <c r="CO21" s="28">
        <f>AY21</f>
        <v>36</v>
      </c>
      <c r="CP21" s="28">
        <f>BA21</f>
        <v>0</v>
      </c>
      <c r="CQ21" s="28">
        <f>BC21</f>
        <v>0</v>
      </c>
      <c r="CR21" s="28">
        <f>BE21</f>
        <v>0</v>
      </c>
      <c r="CS21" s="28">
        <f>BG21</f>
        <v>0</v>
      </c>
      <c r="CT21" s="28">
        <f>BI21</f>
        <v>0</v>
      </c>
      <c r="CU21" s="28">
        <f>BK21</f>
        <v>0</v>
      </c>
      <c r="CV21" s="28">
        <f>BM21</f>
        <v>0</v>
      </c>
      <c r="CW21" s="28">
        <f>BO21</f>
        <v>0</v>
      </c>
      <c r="CX21" s="28">
        <f>BQ21</f>
        <v>43</v>
      </c>
      <c r="CY21" s="29">
        <f>SUM(BS21:CX21)</f>
        <v>636</v>
      </c>
      <c r="CZ21" s="30"/>
      <c r="DA21" s="31">
        <f>SMALL($BS21:$CX21,1)</f>
        <v>0</v>
      </c>
      <c r="DB21" s="31">
        <f>SMALL($BS21:$CX21,2)</f>
        <v>0</v>
      </c>
      <c r="DC21" s="31">
        <f>SMALL($BS21:$CX21,3)</f>
        <v>0</v>
      </c>
      <c r="DD21" s="31">
        <f>SMALL($BS21:$CX21,4)</f>
        <v>0</v>
      </c>
      <c r="DE21" s="31">
        <f>SMALL($BS21:$CX21,5)</f>
        <v>0</v>
      </c>
      <c r="DF21" s="31">
        <f>SMALL($BS21:$CX21,6)</f>
        <v>0</v>
      </c>
      <c r="DG21" s="31">
        <f>SMALL($BS21:$CX21,7)</f>
        <v>0</v>
      </c>
      <c r="DH21" s="31">
        <f>SMALL($BS21:$CX21,8)</f>
        <v>0</v>
      </c>
      <c r="DI21" s="31">
        <f>SMALL($BS21:$CX21,9)</f>
        <v>0</v>
      </c>
      <c r="DJ21" s="31">
        <f>SMALL($BS21:$CX21,10)</f>
        <v>0</v>
      </c>
      <c r="DK21" s="31">
        <f>SMALL($BS21:$CX21,11)</f>
        <v>0</v>
      </c>
      <c r="DL21" s="31">
        <f>SMALL($BS21:$CX21,12)</f>
        <v>0</v>
      </c>
      <c r="DM21" s="31">
        <f>SMALL($BS21:$CX21,13)</f>
        <v>0</v>
      </c>
      <c r="DN21" s="31">
        <f>SMALL($BS21:$CX21,14)</f>
        <v>0</v>
      </c>
      <c r="DO21" s="31">
        <f>SMALL($BS21:$CX21,15)</f>
        <v>28</v>
      </c>
      <c r="DP21" s="31">
        <f>SMALL($BS21:$CX21,16)</f>
        <v>30</v>
      </c>
      <c r="DQ21" s="31">
        <f>SMALL($BS21:$CX21,17)</f>
        <v>30</v>
      </c>
      <c r="DR21" s="31">
        <f>SMALL($BS21:$CX21,18)</f>
        <v>31</v>
      </c>
      <c r="DS21" s="31">
        <f>SMALL($BS21:$CX21,19)</f>
        <v>32</v>
      </c>
      <c r="DT21" s="31">
        <f>SMALL($BS21:$CX21,20)</f>
        <v>32</v>
      </c>
      <c r="DU21" s="31">
        <f>SMALL($BS21:$CX21,21)</f>
        <v>34</v>
      </c>
      <c r="DV21" s="31">
        <f>SMALL($BS21:$CX21,22)</f>
        <v>34</v>
      </c>
      <c r="DW21" s="31">
        <f>SMALL($BS21:$CX21,23)</f>
        <v>34</v>
      </c>
      <c r="DX21" s="31">
        <f>SMALL($BS21:$CX21,24)</f>
        <v>35</v>
      </c>
      <c r="DY21" s="31">
        <f>SMALL($BS21:$CX21,25)</f>
        <v>36</v>
      </c>
      <c r="DZ21" s="30">
        <f>SMALL($BS21:$CX21,26)</f>
        <v>38</v>
      </c>
      <c r="EA21" s="30">
        <f>SMALL($BS21:$CX21,27)</f>
        <v>39</v>
      </c>
      <c r="EB21" s="30">
        <f>SMALL($BS21:$CX21,28)</f>
        <v>39</v>
      </c>
      <c r="EC21" s="30">
        <f>SMALL($BS21:$CX21,29)</f>
        <v>39</v>
      </c>
      <c r="ED21" s="30">
        <f>SMALL($BS21:$CX21,30)</f>
        <v>41</v>
      </c>
      <c r="EE21" s="30">
        <f>SMALL($BS21:$CX21,31)</f>
        <v>41</v>
      </c>
      <c r="EF21" s="30">
        <f>SMALL($BS21:$CX21,32)</f>
        <v>43</v>
      </c>
      <c r="EG21" s="1"/>
      <c r="EH21" s="1"/>
      <c r="EI21" s="1"/>
      <c r="EJ21" s="1"/>
      <c r="EK21" s="1"/>
      <c r="EL21" s="1"/>
      <c r="EM21" s="1"/>
      <c r="EN21" s="1"/>
      <c r="EO21" s="1"/>
      <c r="EP21" s="1"/>
    </row>
    <row r="22" spans="1:146" ht="12.75" customHeight="1">
      <c r="A22" s="1">
        <v>14</v>
      </c>
      <c r="B22" s="59" t="s">
        <v>18</v>
      </c>
      <c r="C22" s="15"/>
      <c r="D22" s="26">
        <f>CY22-SUM($DA22:CHOOSE($DA$8,$DA22,$DB22,$DC22,$DD22,$DE22,$DF22,$DG22,$DH22,$DI22,$DJ22,$DK22,$DL22,$DM22,$DN22,$DO22,$DP22,$DQ22,$DR22,$DS22,$DT22,$DU22,$DV22,$DW22,$DX22))</f>
        <v>635</v>
      </c>
      <c r="E22" s="15"/>
      <c r="F22" s="38">
        <v>13</v>
      </c>
      <c r="G22" s="52">
        <f>IF(F22=0,0,51-F22)</f>
        <v>38</v>
      </c>
      <c r="H22" s="38">
        <v>20</v>
      </c>
      <c r="I22" s="52">
        <f>IF(H22=0,0,51-H22)</f>
        <v>31</v>
      </c>
      <c r="J22" s="38">
        <v>5</v>
      </c>
      <c r="K22" s="52">
        <f>IF(J22=0,0,51-J22)</f>
        <v>46</v>
      </c>
      <c r="L22" s="38">
        <v>13</v>
      </c>
      <c r="M22" s="52">
        <f>IF(L22=0,0,51-L22)</f>
        <v>38</v>
      </c>
      <c r="N22" s="38">
        <v>14</v>
      </c>
      <c r="O22" s="90">
        <f>IF(N22=0,0,51-N22)</f>
        <v>37</v>
      </c>
      <c r="P22" s="32">
        <v>20</v>
      </c>
      <c r="Q22" s="96">
        <f>IF(P22=0,0,51-P22)</f>
        <v>31</v>
      </c>
      <c r="R22" s="41">
        <v>18</v>
      </c>
      <c r="S22" s="52">
        <f>IF(R22=0,0,51-R22)</f>
        <v>33</v>
      </c>
      <c r="T22" s="38">
        <v>15</v>
      </c>
      <c r="U22" s="52">
        <f>IF(T22=0,0,51-T22)</f>
        <v>36</v>
      </c>
      <c r="V22" s="38">
        <v>17</v>
      </c>
      <c r="W22" s="52">
        <f>IF(V22=0,0,51-V22)</f>
        <v>34</v>
      </c>
      <c r="X22" s="38">
        <v>19</v>
      </c>
      <c r="Y22" s="52">
        <f>IF(X22=0,0,51-X22)</f>
        <v>32</v>
      </c>
      <c r="Z22" s="38">
        <v>21</v>
      </c>
      <c r="AA22" s="96">
        <f>IF(Z22=0,0,51-Z22)</f>
        <v>30</v>
      </c>
      <c r="AB22" s="54">
        <v>25</v>
      </c>
      <c r="AC22" s="52">
        <f>IF(AB22=0,0,51-AB22)</f>
        <v>26</v>
      </c>
      <c r="AD22" s="51">
        <v>19</v>
      </c>
      <c r="AE22" s="52">
        <f>IF(AD22=0,0,51-AD22)</f>
        <v>32</v>
      </c>
      <c r="AF22" s="51">
        <v>50</v>
      </c>
      <c r="AG22" s="52">
        <f>IF(AF22=0,0,51-AF22)</f>
        <v>1</v>
      </c>
      <c r="AH22" s="51">
        <v>22</v>
      </c>
      <c r="AI22" s="52">
        <f>IF(AH22=0,0,51-AH22)</f>
        <v>29</v>
      </c>
      <c r="AJ22" s="51">
        <v>10</v>
      </c>
      <c r="AK22" s="52">
        <f>IF(AJ22=0,0,51-AJ22)</f>
        <v>41</v>
      </c>
      <c r="AL22" s="51">
        <v>20</v>
      </c>
      <c r="AM22" s="52">
        <f>IF(AL22=0,0,51-AL22)</f>
        <v>31</v>
      </c>
      <c r="AN22" s="38">
        <v>28</v>
      </c>
      <c r="AO22" s="52">
        <f>IF(AN22=0,0,51-AN22)</f>
        <v>23</v>
      </c>
      <c r="AP22" s="38">
        <v>21</v>
      </c>
      <c r="AQ22" s="52">
        <f>IF(AP22=0,0,51-AP22)</f>
        <v>30</v>
      </c>
      <c r="AR22" s="38">
        <v>23</v>
      </c>
      <c r="AS22" s="96">
        <f>IF(AR22=0,0,51-AR22)</f>
        <v>28</v>
      </c>
      <c r="AT22" s="38">
        <v>17</v>
      </c>
      <c r="AU22" s="52">
        <f>IF(AT22=0,0,51-AT22)</f>
        <v>34</v>
      </c>
      <c r="AV22" s="38">
        <v>14</v>
      </c>
      <c r="AW22" s="52">
        <f>IF(AV22=0,0,51-AV22)</f>
        <v>37</v>
      </c>
      <c r="AX22" s="38">
        <v>16</v>
      </c>
      <c r="AY22" s="96">
        <f>IF(AX22=0,0,51-AX22)</f>
        <v>35</v>
      </c>
      <c r="AZ22" s="38">
        <v>0</v>
      </c>
      <c r="BA22" s="52">
        <f>IF(AZ22=0,0,51-AZ22)</f>
        <v>0</v>
      </c>
      <c r="BB22" s="38">
        <v>0</v>
      </c>
      <c r="BC22" s="52">
        <f>IF(BB22=0,0,51-BB22)</f>
        <v>0</v>
      </c>
      <c r="BD22" s="38">
        <v>0</v>
      </c>
      <c r="BE22" s="52">
        <f>IF(BD22=0,0,51-BD22)</f>
        <v>0</v>
      </c>
      <c r="BF22" s="38">
        <v>0</v>
      </c>
      <c r="BG22" s="52">
        <f>IF(BF22=0,0,51-BF22)</f>
        <v>0</v>
      </c>
      <c r="BH22" s="38">
        <v>0</v>
      </c>
      <c r="BI22" s="52">
        <f>IF(BH22=0,0,51-BH22)</f>
        <v>0</v>
      </c>
      <c r="BJ22" s="38">
        <v>0</v>
      </c>
      <c r="BK22" s="52">
        <f>IF(BJ22=0,0,51-BJ22)</f>
        <v>0</v>
      </c>
      <c r="BL22" s="38">
        <v>0</v>
      </c>
      <c r="BM22" s="52">
        <f>IF(BL22=0,0,51-BL22)</f>
        <v>0</v>
      </c>
      <c r="BN22" s="38">
        <v>0</v>
      </c>
      <c r="BO22" s="96">
        <f>IF(BN22=0,0,51-BN22)</f>
        <v>0</v>
      </c>
      <c r="BP22" s="34">
        <v>12</v>
      </c>
      <c r="BQ22" s="52">
        <f>IF(BP22=0,0,51-BP22)</f>
        <v>39</v>
      </c>
      <c r="BR22" s="27"/>
      <c r="BS22" s="28">
        <f>G22</f>
        <v>38</v>
      </c>
      <c r="BT22" s="28">
        <f>I22</f>
        <v>31</v>
      </c>
      <c r="BU22" s="28">
        <f>K22</f>
        <v>46</v>
      </c>
      <c r="BV22" s="28">
        <f>M22</f>
        <v>38</v>
      </c>
      <c r="BW22" s="28">
        <f>O22</f>
        <v>37</v>
      </c>
      <c r="BX22" s="28">
        <f>Q22</f>
        <v>31</v>
      </c>
      <c r="BY22" s="28">
        <f>S22</f>
        <v>33</v>
      </c>
      <c r="BZ22" s="28">
        <f>U22</f>
        <v>36</v>
      </c>
      <c r="CA22" s="28">
        <f>W22</f>
        <v>34</v>
      </c>
      <c r="CB22" s="28">
        <f>Y22</f>
        <v>32</v>
      </c>
      <c r="CC22" s="28">
        <f>AA22</f>
        <v>30</v>
      </c>
      <c r="CD22" s="28">
        <f>AC22</f>
        <v>26</v>
      </c>
      <c r="CE22" s="28">
        <f>AE22</f>
        <v>32</v>
      </c>
      <c r="CF22" s="28">
        <f>AG22</f>
        <v>1</v>
      </c>
      <c r="CG22" s="28">
        <f>AI22</f>
        <v>29</v>
      </c>
      <c r="CH22" s="28">
        <f>AK22</f>
        <v>41</v>
      </c>
      <c r="CI22" s="28">
        <f>AM22</f>
        <v>31</v>
      </c>
      <c r="CJ22" s="28">
        <f>AO22</f>
        <v>23</v>
      </c>
      <c r="CK22" s="28">
        <f>AQ22</f>
        <v>30</v>
      </c>
      <c r="CL22" s="28">
        <f>AS22</f>
        <v>28</v>
      </c>
      <c r="CM22" s="28">
        <f>AU22</f>
        <v>34</v>
      </c>
      <c r="CN22" s="28">
        <f>AW22</f>
        <v>37</v>
      </c>
      <c r="CO22" s="28">
        <f>AY22</f>
        <v>35</v>
      </c>
      <c r="CP22" s="28">
        <f>BA22</f>
        <v>0</v>
      </c>
      <c r="CQ22" s="28">
        <f>BC22</f>
        <v>0</v>
      </c>
      <c r="CR22" s="28">
        <f>BE22</f>
        <v>0</v>
      </c>
      <c r="CS22" s="28">
        <f>BG22</f>
        <v>0</v>
      </c>
      <c r="CT22" s="28">
        <f>BI22</f>
        <v>0</v>
      </c>
      <c r="CU22" s="28">
        <f>BK22</f>
        <v>0</v>
      </c>
      <c r="CV22" s="28">
        <f>BM22</f>
        <v>0</v>
      </c>
      <c r="CW22" s="28">
        <f>BO22</f>
        <v>0</v>
      </c>
      <c r="CX22" s="28">
        <f>BQ22</f>
        <v>39</v>
      </c>
      <c r="CY22" s="29">
        <f>SUM(BS22:CX22)</f>
        <v>772</v>
      </c>
      <c r="CZ22" s="30"/>
      <c r="DA22" s="31">
        <f>SMALL($BS22:$CX22,1)</f>
        <v>0</v>
      </c>
      <c r="DB22" s="31">
        <f>SMALL($BS22:$CX22,2)</f>
        <v>0</v>
      </c>
      <c r="DC22" s="31">
        <f>SMALL($BS22:$CX22,3)</f>
        <v>0</v>
      </c>
      <c r="DD22" s="31">
        <f>SMALL($BS22:$CX22,4)</f>
        <v>0</v>
      </c>
      <c r="DE22" s="31">
        <f>SMALL($BS22:$CX22,5)</f>
        <v>0</v>
      </c>
      <c r="DF22" s="31">
        <f>SMALL($BS22:$CX22,6)</f>
        <v>0</v>
      </c>
      <c r="DG22" s="31">
        <f>SMALL($BS22:$CX22,7)</f>
        <v>0</v>
      </c>
      <c r="DH22" s="31">
        <f>SMALL($BS22:$CX22,8)</f>
        <v>0</v>
      </c>
      <c r="DI22" s="31">
        <f>SMALL($BS22:$CX22,9)</f>
        <v>1</v>
      </c>
      <c r="DJ22" s="31">
        <f>SMALL($BS22:$CX22,10)</f>
        <v>23</v>
      </c>
      <c r="DK22" s="31">
        <f>SMALL($BS22:$CX22,11)</f>
        <v>26</v>
      </c>
      <c r="DL22" s="31">
        <f>SMALL($BS22:$CX22,12)</f>
        <v>28</v>
      </c>
      <c r="DM22" s="31">
        <f>SMALL($BS22:$CX22,13)</f>
        <v>29</v>
      </c>
      <c r="DN22" s="31">
        <f>SMALL($BS22:$CX22,14)</f>
        <v>30</v>
      </c>
      <c r="DO22" s="31">
        <f>SMALL($BS22:$CX22,15)</f>
        <v>30</v>
      </c>
      <c r="DP22" s="31">
        <f>SMALL($BS22:$CX22,16)</f>
        <v>31</v>
      </c>
      <c r="DQ22" s="31">
        <f>SMALL($BS22:$CX22,17)</f>
        <v>31</v>
      </c>
      <c r="DR22" s="31">
        <f>SMALL($BS22:$CX22,18)</f>
        <v>31</v>
      </c>
      <c r="DS22" s="31">
        <f>SMALL($BS22:$CX22,19)</f>
        <v>32</v>
      </c>
      <c r="DT22" s="31">
        <f>SMALL($BS22:$CX22,20)</f>
        <v>32</v>
      </c>
      <c r="DU22" s="31">
        <f>SMALL($BS22:$CX22,21)</f>
        <v>33</v>
      </c>
      <c r="DV22" s="31">
        <f>SMALL($BS22:$CX22,22)</f>
        <v>34</v>
      </c>
      <c r="DW22" s="31">
        <f>SMALL($BS22:$CX22,23)</f>
        <v>34</v>
      </c>
      <c r="DX22" s="31">
        <f>SMALL($BS22:$CX22,24)</f>
        <v>35</v>
      </c>
      <c r="DY22" s="31">
        <f>SMALL($BS22:$CX22,25)</f>
        <v>36</v>
      </c>
      <c r="DZ22" s="30">
        <f>SMALL($BS22:$CX22,26)</f>
        <v>37</v>
      </c>
      <c r="EA22" s="30">
        <f>SMALL($BS22:$CX22,27)</f>
        <v>37</v>
      </c>
      <c r="EB22" s="30">
        <f>SMALL($BS22:$CX22,28)</f>
        <v>38</v>
      </c>
      <c r="EC22" s="30">
        <f>SMALL($BS22:$CX22,29)</f>
        <v>38</v>
      </c>
      <c r="ED22" s="30">
        <f>SMALL($BS22:$CX22,30)</f>
        <v>39</v>
      </c>
      <c r="EE22" s="30">
        <f>SMALL($BS22:$CX22,31)</f>
        <v>41</v>
      </c>
      <c r="EF22" s="30">
        <f>SMALL($BS22:$CX22,32)</f>
        <v>46</v>
      </c>
      <c r="EG22" s="1"/>
      <c r="EH22" s="1"/>
      <c r="EI22" s="1"/>
      <c r="EJ22" s="1"/>
      <c r="EK22" s="1"/>
      <c r="EL22" s="1"/>
      <c r="EM22" s="1"/>
      <c r="EN22" s="1"/>
      <c r="EO22" s="1"/>
      <c r="EP22" s="1"/>
    </row>
    <row r="23" spans="1:146" ht="12.75" customHeight="1">
      <c r="A23" s="1">
        <v>15</v>
      </c>
      <c r="B23" s="1" t="s">
        <v>19</v>
      </c>
      <c r="C23" s="15"/>
      <c r="D23" s="26">
        <f>CY23-SUM($DA23:CHOOSE($DA$8,$DA23,$DB23,$DC23,$DD23,$DE23,$DF23,$DG23,$DH23,$DI23,$DJ23,$DK23,$DL23,$DM23,$DN23,$DO23,$DP23,$DQ23,$DR23,$DS23,$DT23,$DU23,$DV23,$DW23,$DX23))</f>
        <v>616</v>
      </c>
      <c r="E23" s="15"/>
      <c r="F23" s="38">
        <v>21</v>
      </c>
      <c r="G23" s="52">
        <f>IF(F23=0,0,51-F23)</f>
        <v>30</v>
      </c>
      <c r="H23" s="38">
        <v>13</v>
      </c>
      <c r="I23" s="52">
        <f>IF(H23=0,0,51-H23)</f>
        <v>38</v>
      </c>
      <c r="J23" s="38">
        <v>18</v>
      </c>
      <c r="K23" s="52">
        <f>IF(J23=0,0,51-J23)</f>
        <v>33</v>
      </c>
      <c r="L23" s="38">
        <v>18</v>
      </c>
      <c r="M23" s="52">
        <f>IF(L23=0,0,51-L23)</f>
        <v>33</v>
      </c>
      <c r="N23" s="38">
        <v>9</v>
      </c>
      <c r="O23" s="90">
        <f>IF(N23=0,0,51-N23)</f>
        <v>42</v>
      </c>
      <c r="P23" s="32">
        <v>19</v>
      </c>
      <c r="Q23" s="96">
        <f>IF(P23=0,0,51-P23)</f>
        <v>32</v>
      </c>
      <c r="R23" s="41">
        <v>22</v>
      </c>
      <c r="S23" s="52">
        <f>IF(R23=0,0,51-R23)</f>
        <v>29</v>
      </c>
      <c r="T23" s="38">
        <v>17</v>
      </c>
      <c r="U23" s="52">
        <f>IF(T23=0,0,51-T23)</f>
        <v>34</v>
      </c>
      <c r="V23" s="38">
        <v>12</v>
      </c>
      <c r="W23" s="52">
        <f>IF(V23=0,0,51-V23)</f>
        <v>39</v>
      </c>
      <c r="X23" s="38">
        <v>20</v>
      </c>
      <c r="Y23" s="52">
        <f>IF(X23=0,0,51-X23)</f>
        <v>31</v>
      </c>
      <c r="Z23" s="38">
        <v>20</v>
      </c>
      <c r="AA23" s="96">
        <f>IF(Z23=0,0,51-Z23)</f>
        <v>31</v>
      </c>
      <c r="AB23" s="54">
        <v>19</v>
      </c>
      <c r="AC23" s="52">
        <f>IF(AB23=0,0,51-AB23)</f>
        <v>32</v>
      </c>
      <c r="AD23" s="51">
        <v>25</v>
      </c>
      <c r="AE23" s="52">
        <f>IF(AD23=0,0,51-AD23)</f>
        <v>26</v>
      </c>
      <c r="AF23" s="51">
        <v>21</v>
      </c>
      <c r="AG23" s="52">
        <f>IF(AF23=0,0,51-AF23)</f>
        <v>30</v>
      </c>
      <c r="AH23" s="51">
        <v>25</v>
      </c>
      <c r="AI23" s="52">
        <f>IF(AH23=0,0,51-AH23)</f>
        <v>26</v>
      </c>
      <c r="AJ23" s="51">
        <v>21</v>
      </c>
      <c r="AK23" s="52">
        <f>IF(AJ23=0,0,51-AJ23)</f>
        <v>30</v>
      </c>
      <c r="AL23" s="51">
        <v>14</v>
      </c>
      <c r="AM23" s="52">
        <f>IF(AL23=0,0,51-AL23)</f>
        <v>37</v>
      </c>
      <c r="AN23" s="38">
        <v>19</v>
      </c>
      <c r="AO23" s="52">
        <f>IF(AN23=0,0,51-AN23)</f>
        <v>32</v>
      </c>
      <c r="AP23" s="38">
        <v>23</v>
      </c>
      <c r="AQ23" s="52">
        <f>IF(AP23=0,0,51-AP23)</f>
        <v>28</v>
      </c>
      <c r="AR23" s="38">
        <v>18</v>
      </c>
      <c r="AS23" s="96">
        <f>IF(AR23=0,0,51-AR23)</f>
        <v>33</v>
      </c>
      <c r="AT23" s="53">
        <v>0</v>
      </c>
      <c r="AU23" s="52">
        <f>IF(AT23=0,0,51-AT23)</f>
        <v>0</v>
      </c>
      <c r="AV23" s="53">
        <v>0</v>
      </c>
      <c r="AW23" s="52">
        <f>IF(AV23=0,0,51-AV23)</f>
        <v>0</v>
      </c>
      <c r="AX23" s="53">
        <v>0</v>
      </c>
      <c r="AY23" s="96">
        <f>IF(AX23=0,0,51-AX23)</f>
        <v>0</v>
      </c>
      <c r="AZ23" s="53">
        <v>0</v>
      </c>
      <c r="BA23" s="52">
        <f>IF(AZ23=0,0,51-AZ23)</f>
        <v>0</v>
      </c>
      <c r="BB23" s="53">
        <v>0</v>
      </c>
      <c r="BC23" s="52">
        <f>IF(BB23=0,0,51-BB23)</f>
        <v>0</v>
      </c>
      <c r="BD23" s="53">
        <v>0</v>
      </c>
      <c r="BE23" s="52">
        <f>IF(BD23=0,0,51-BD23)</f>
        <v>0</v>
      </c>
      <c r="BF23" s="53">
        <v>0</v>
      </c>
      <c r="BG23" s="52">
        <f>IF(BF23=0,0,51-BF23)</f>
        <v>0</v>
      </c>
      <c r="BH23" s="53">
        <v>0</v>
      </c>
      <c r="BI23" s="52">
        <f>IF(BH23=0,0,51-BH23)</f>
        <v>0</v>
      </c>
      <c r="BJ23" s="53">
        <v>0</v>
      </c>
      <c r="BK23" s="52">
        <f>IF(BJ23=0,0,51-BJ23)</f>
        <v>0</v>
      </c>
      <c r="BL23" s="53">
        <v>0</v>
      </c>
      <c r="BM23" s="52">
        <f>IF(BL23=0,0,51-BL23)</f>
        <v>0</v>
      </c>
      <c r="BN23" s="53">
        <v>0</v>
      </c>
      <c r="BO23" s="96">
        <f>IF(BN23=0,0,51-BN23)</f>
        <v>0</v>
      </c>
      <c r="BP23" s="58">
        <v>1</v>
      </c>
      <c r="BQ23" s="52">
        <f>IF(BP23=0,0,51-BP23)</f>
        <v>50</v>
      </c>
      <c r="BR23" s="27"/>
      <c r="BS23" s="28">
        <f>G23</f>
        <v>30</v>
      </c>
      <c r="BT23" s="28">
        <f>I23</f>
        <v>38</v>
      </c>
      <c r="BU23" s="28">
        <f>K23</f>
        <v>33</v>
      </c>
      <c r="BV23" s="28">
        <f>M23</f>
        <v>33</v>
      </c>
      <c r="BW23" s="28">
        <f>O23</f>
        <v>42</v>
      </c>
      <c r="BX23" s="28">
        <f>Q23</f>
        <v>32</v>
      </c>
      <c r="BY23" s="28">
        <f>S23</f>
        <v>29</v>
      </c>
      <c r="BZ23" s="28">
        <f>U23</f>
        <v>34</v>
      </c>
      <c r="CA23" s="28">
        <f>W23</f>
        <v>39</v>
      </c>
      <c r="CB23" s="28">
        <f>Y23</f>
        <v>31</v>
      </c>
      <c r="CC23" s="28">
        <f>AA23</f>
        <v>31</v>
      </c>
      <c r="CD23" s="28">
        <f>AC23</f>
        <v>32</v>
      </c>
      <c r="CE23" s="28">
        <f>AE23</f>
        <v>26</v>
      </c>
      <c r="CF23" s="28">
        <f>AG23</f>
        <v>30</v>
      </c>
      <c r="CG23" s="28">
        <f>AI23</f>
        <v>26</v>
      </c>
      <c r="CH23" s="28">
        <f>AK23</f>
        <v>30</v>
      </c>
      <c r="CI23" s="28">
        <f>AM23</f>
        <v>37</v>
      </c>
      <c r="CJ23" s="28">
        <f>AO23</f>
        <v>32</v>
      </c>
      <c r="CK23" s="28">
        <f>AQ23</f>
        <v>28</v>
      </c>
      <c r="CL23" s="28">
        <f>AS23</f>
        <v>33</v>
      </c>
      <c r="CM23" s="28">
        <f>AU23</f>
        <v>0</v>
      </c>
      <c r="CN23" s="28">
        <f>AW23</f>
        <v>0</v>
      </c>
      <c r="CO23" s="28">
        <f>AY23</f>
        <v>0</v>
      </c>
      <c r="CP23" s="28">
        <f>BA23</f>
        <v>0</v>
      </c>
      <c r="CQ23" s="28">
        <f>BC23</f>
        <v>0</v>
      </c>
      <c r="CR23" s="28">
        <f>BE23</f>
        <v>0</v>
      </c>
      <c r="CS23" s="28">
        <f>BG23</f>
        <v>0</v>
      </c>
      <c r="CT23" s="28">
        <f>BI23</f>
        <v>0</v>
      </c>
      <c r="CU23" s="28">
        <f>BK23</f>
        <v>0</v>
      </c>
      <c r="CV23" s="28">
        <f>BM23</f>
        <v>0</v>
      </c>
      <c r="CW23" s="28">
        <f>BO23</f>
        <v>0</v>
      </c>
      <c r="CX23" s="28">
        <f>BQ23</f>
        <v>50</v>
      </c>
      <c r="CY23" s="29">
        <f>SUM(BS23:CX23)</f>
        <v>696</v>
      </c>
      <c r="CZ23" s="30"/>
      <c r="DA23" s="31">
        <f>SMALL($BS23:$CX23,1)</f>
        <v>0</v>
      </c>
      <c r="DB23" s="31">
        <f>SMALL($BS23:$CX23,2)</f>
        <v>0</v>
      </c>
      <c r="DC23" s="31">
        <f>SMALL($BS23:$CX23,3)</f>
        <v>0</v>
      </c>
      <c r="DD23" s="31">
        <f>SMALL($BS23:$CX23,4)</f>
        <v>0</v>
      </c>
      <c r="DE23" s="31">
        <f>SMALL($BS23:$CX23,5)</f>
        <v>0</v>
      </c>
      <c r="DF23" s="31">
        <f>SMALL($BS23:$CX23,6)</f>
        <v>0</v>
      </c>
      <c r="DG23" s="31">
        <f>SMALL($BS23:$CX23,7)</f>
        <v>0</v>
      </c>
      <c r="DH23" s="31">
        <f>SMALL($BS23:$CX23,8)</f>
        <v>0</v>
      </c>
      <c r="DI23" s="31">
        <f>SMALL($BS23:$CX23,9)</f>
        <v>0</v>
      </c>
      <c r="DJ23" s="31">
        <f>SMALL($BS23:$CX23,10)</f>
        <v>0</v>
      </c>
      <c r="DK23" s="31">
        <f>SMALL($BS23:$CX23,11)</f>
        <v>0</v>
      </c>
      <c r="DL23" s="31">
        <f>SMALL($BS23:$CX23,12)</f>
        <v>26</v>
      </c>
      <c r="DM23" s="31">
        <f>SMALL($BS23:$CX23,13)</f>
        <v>26</v>
      </c>
      <c r="DN23" s="31">
        <f>SMALL($BS23:$CX23,14)</f>
        <v>28</v>
      </c>
      <c r="DO23" s="31">
        <f>SMALL($BS23:$CX23,15)</f>
        <v>29</v>
      </c>
      <c r="DP23" s="31">
        <f>SMALL($BS23:$CX23,16)</f>
        <v>30</v>
      </c>
      <c r="DQ23" s="31">
        <f>SMALL($BS23:$CX23,17)</f>
        <v>30</v>
      </c>
      <c r="DR23" s="31">
        <f>SMALL($BS23:$CX23,18)</f>
        <v>30</v>
      </c>
      <c r="DS23" s="31">
        <f>SMALL($BS23:$CX23,19)</f>
        <v>31</v>
      </c>
      <c r="DT23" s="31">
        <f>SMALL($BS23:$CX23,20)</f>
        <v>31</v>
      </c>
      <c r="DU23" s="31">
        <f>SMALL($BS23:$CX23,21)</f>
        <v>32</v>
      </c>
      <c r="DV23" s="31">
        <f>SMALL($BS23:$CX23,22)</f>
        <v>32</v>
      </c>
      <c r="DW23" s="31">
        <f>SMALL($BS23:$CX23,23)</f>
        <v>32</v>
      </c>
      <c r="DX23" s="31">
        <f>SMALL($BS23:$CX23,24)</f>
        <v>33</v>
      </c>
      <c r="DY23" s="31">
        <f>SMALL($BS23:$CX23,25)</f>
        <v>33</v>
      </c>
      <c r="DZ23" s="30">
        <f>SMALL($BS23:$CX23,26)</f>
        <v>33</v>
      </c>
      <c r="EA23" s="30">
        <f>SMALL($BS23:$CX23,27)</f>
        <v>34</v>
      </c>
      <c r="EB23" s="30">
        <f>SMALL($BS23:$CX23,28)</f>
        <v>37</v>
      </c>
      <c r="EC23" s="30">
        <f>SMALL($BS23:$CX23,29)</f>
        <v>38</v>
      </c>
      <c r="ED23" s="30">
        <f>SMALL($BS23:$CX23,30)</f>
        <v>39</v>
      </c>
      <c r="EE23" s="30">
        <f>SMALL($BS23:$CX23,31)</f>
        <v>42</v>
      </c>
      <c r="EF23" s="30">
        <f>SMALL($BS23:$CX23,32)</f>
        <v>50</v>
      </c>
      <c r="EG23" s="1"/>
      <c r="EH23" s="1"/>
      <c r="EI23" s="1"/>
      <c r="EJ23" s="1"/>
      <c r="EK23" s="1"/>
      <c r="EL23" s="1"/>
      <c r="EM23" s="1"/>
      <c r="EN23" s="1"/>
      <c r="EO23" s="1"/>
      <c r="EP23" s="1"/>
    </row>
    <row r="24" spans="1:146" ht="13">
      <c r="A24" s="1">
        <v>16</v>
      </c>
      <c r="B24" s="46" t="s">
        <v>32</v>
      </c>
      <c r="C24" s="15"/>
      <c r="D24" s="26">
        <f>CY24-SUM($DA24:CHOOSE($DA$8,$DA24,$DB24,$DC24,$DD24,$DE24,$DF24,$DG24,$DH24,$DI24,$DJ24,$DK24,$DL24,$DM24,$DN24,$DO24,$DP24,$DQ24,$DR24,$DS24,$DT24,$DU24,$DV24,$DW24,$DX24))</f>
        <v>614</v>
      </c>
      <c r="E24" s="15"/>
      <c r="F24" s="38">
        <v>0</v>
      </c>
      <c r="G24" s="52">
        <f>IF(F24=0,0,51-F24)</f>
        <v>0</v>
      </c>
      <c r="H24" s="38">
        <v>0</v>
      </c>
      <c r="I24" s="52">
        <f>IF(H24=0,0,51-H24)</f>
        <v>0</v>
      </c>
      <c r="J24" s="38">
        <v>0</v>
      </c>
      <c r="K24" s="52">
        <f>IF(J24=0,0,51-J24)</f>
        <v>0</v>
      </c>
      <c r="L24" s="38">
        <v>0</v>
      </c>
      <c r="M24" s="52">
        <f>IF(L24=0,0,51-L24)</f>
        <v>0</v>
      </c>
      <c r="N24" s="38">
        <v>0</v>
      </c>
      <c r="O24" s="90">
        <f>IF(N24=0,0,51-N24)</f>
        <v>0</v>
      </c>
      <c r="P24" s="40">
        <v>0</v>
      </c>
      <c r="Q24" s="96">
        <f>IF(P24=0,0,51-P24)</f>
        <v>0</v>
      </c>
      <c r="R24" s="41">
        <v>7</v>
      </c>
      <c r="S24" s="52">
        <f>IF(R24=0,0,51-R24)</f>
        <v>44</v>
      </c>
      <c r="T24" s="38">
        <v>8</v>
      </c>
      <c r="U24" s="52">
        <f>IF(T24=0,0,51-T24)</f>
        <v>43</v>
      </c>
      <c r="V24" s="38">
        <v>18</v>
      </c>
      <c r="W24" s="52">
        <f>IF(V24=0,0,51-V24)</f>
        <v>33</v>
      </c>
      <c r="X24" s="38">
        <v>1</v>
      </c>
      <c r="Y24" s="52">
        <f>IF(X24=0,0,51-X24)</f>
        <v>50</v>
      </c>
      <c r="Z24" s="38">
        <v>6</v>
      </c>
      <c r="AA24" s="96">
        <f>IF(Z24=0,0,51-Z24)</f>
        <v>45</v>
      </c>
      <c r="AB24" s="54">
        <v>10</v>
      </c>
      <c r="AC24" s="52">
        <f>IF(AB24=0,0,51-AB24)</f>
        <v>41</v>
      </c>
      <c r="AD24" s="51">
        <v>10</v>
      </c>
      <c r="AE24" s="52">
        <f>IF(AD24=0,0,51-AD24)</f>
        <v>41</v>
      </c>
      <c r="AF24" s="51">
        <v>3</v>
      </c>
      <c r="AG24" s="52">
        <f>IF(AF24=0,0,51-AF24)</f>
        <v>48</v>
      </c>
      <c r="AH24" s="51">
        <v>5</v>
      </c>
      <c r="AI24" s="52">
        <f>IF(AH24=0,0,51-AH24)</f>
        <v>46</v>
      </c>
      <c r="AJ24" s="51">
        <v>1</v>
      </c>
      <c r="AK24" s="52">
        <f>IF(AJ24=0,0,51-AJ24)</f>
        <v>50</v>
      </c>
      <c r="AL24" s="51">
        <v>19</v>
      </c>
      <c r="AM24" s="52">
        <f>IF(AL24=0,0,51-AL24)</f>
        <v>32</v>
      </c>
      <c r="AN24" s="38">
        <v>3</v>
      </c>
      <c r="AO24" s="52">
        <f>IF(AN24=0,0,51-AN24)</f>
        <v>48</v>
      </c>
      <c r="AP24" s="38">
        <v>3</v>
      </c>
      <c r="AQ24" s="52">
        <f>IF(AP24=0,0,51-AP24)</f>
        <v>48</v>
      </c>
      <c r="AR24" s="38">
        <v>6</v>
      </c>
      <c r="AS24" s="96">
        <f>IF(AR24=0,0,51-AR24)</f>
        <v>45</v>
      </c>
      <c r="AT24" s="38">
        <v>0</v>
      </c>
      <c r="AU24" s="52">
        <f>IF(AT24=0,0,51-AT24)</f>
        <v>0</v>
      </c>
      <c r="AV24" s="38">
        <v>0</v>
      </c>
      <c r="AW24" s="52">
        <f>IF(AV24=0,0,51-AV24)</f>
        <v>0</v>
      </c>
      <c r="AX24" s="38">
        <v>0</v>
      </c>
      <c r="AY24" s="96">
        <f>IF(AX24=0,0,51-AX24)</f>
        <v>0</v>
      </c>
      <c r="AZ24" s="38">
        <v>0</v>
      </c>
      <c r="BA24" s="52">
        <f>IF(AZ24=0,0,51-AZ24)</f>
        <v>0</v>
      </c>
      <c r="BB24" s="38">
        <v>0</v>
      </c>
      <c r="BC24" s="52">
        <f>IF(BB24=0,0,51-BB24)</f>
        <v>0</v>
      </c>
      <c r="BD24" s="38">
        <v>0</v>
      </c>
      <c r="BE24" s="52">
        <f>IF(BD24=0,0,51-BD24)</f>
        <v>0</v>
      </c>
      <c r="BF24" s="38">
        <v>0</v>
      </c>
      <c r="BG24" s="52">
        <f>IF(BF24=0,0,51-BF24)</f>
        <v>0</v>
      </c>
      <c r="BH24" s="38">
        <v>0</v>
      </c>
      <c r="BI24" s="52">
        <f>IF(BH24=0,0,51-BH24)</f>
        <v>0</v>
      </c>
      <c r="BJ24" s="38">
        <v>0</v>
      </c>
      <c r="BK24" s="52">
        <f>IF(BJ24=0,0,51-BJ24)</f>
        <v>0</v>
      </c>
      <c r="BL24" s="38">
        <v>0</v>
      </c>
      <c r="BM24" s="52">
        <f>IF(BL24=0,0,51-BL24)</f>
        <v>0</v>
      </c>
      <c r="BN24" s="38">
        <v>0</v>
      </c>
      <c r="BO24" s="96">
        <f>IF(BN24=0,0,51-BN24)</f>
        <v>0</v>
      </c>
      <c r="BP24" s="42">
        <v>0</v>
      </c>
      <c r="BQ24" s="52">
        <f>IF(BP24=0,0,51-BP24)</f>
        <v>0</v>
      </c>
      <c r="BR24" s="27"/>
      <c r="BS24" s="28">
        <f>G24</f>
        <v>0</v>
      </c>
      <c r="BT24" s="28">
        <f>I24</f>
        <v>0</v>
      </c>
      <c r="BU24" s="28">
        <f>K24</f>
        <v>0</v>
      </c>
      <c r="BV24" s="28">
        <f>M24</f>
        <v>0</v>
      </c>
      <c r="BW24" s="28">
        <f>O24</f>
        <v>0</v>
      </c>
      <c r="BX24" s="28">
        <f>Q24</f>
        <v>0</v>
      </c>
      <c r="BY24" s="28">
        <f>S24</f>
        <v>44</v>
      </c>
      <c r="BZ24" s="28">
        <f>U24</f>
        <v>43</v>
      </c>
      <c r="CA24" s="28">
        <f>W24</f>
        <v>33</v>
      </c>
      <c r="CB24" s="28">
        <f>Y24</f>
        <v>50</v>
      </c>
      <c r="CC24" s="28">
        <f>AA24</f>
        <v>45</v>
      </c>
      <c r="CD24" s="28">
        <f>AC24</f>
        <v>41</v>
      </c>
      <c r="CE24" s="28">
        <f>AE24</f>
        <v>41</v>
      </c>
      <c r="CF24" s="28">
        <f>AG24</f>
        <v>48</v>
      </c>
      <c r="CG24" s="28">
        <f>AI24</f>
        <v>46</v>
      </c>
      <c r="CH24" s="28">
        <f>AK24</f>
        <v>50</v>
      </c>
      <c r="CI24" s="28">
        <f>AM24</f>
        <v>32</v>
      </c>
      <c r="CJ24" s="28">
        <f>AO24</f>
        <v>48</v>
      </c>
      <c r="CK24" s="28">
        <f>AQ24</f>
        <v>48</v>
      </c>
      <c r="CL24" s="28">
        <f>AS24</f>
        <v>45</v>
      </c>
      <c r="CM24" s="28">
        <f>AU24</f>
        <v>0</v>
      </c>
      <c r="CN24" s="28">
        <f>AW24</f>
        <v>0</v>
      </c>
      <c r="CO24" s="28">
        <f>AY24</f>
        <v>0</v>
      </c>
      <c r="CP24" s="28">
        <f>BA24</f>
        <v>0</v>
      </c>
      <c r="CQ24" s="28">
        <f>BC24</f>
        <v>0</v>
      </c>
      <c r="CR24" s="28">
        <f>BE24</f>
        <v>0</v>
      </c>
      <c r="CS24" s="28">
        <f>BG24</f>
        <v>0</v>
      </c>
      <c r="CT24" s="28">
        <f>BI24</f>
        <v>0</v>
      </c>
      <c r="CU24" s="28">
        <f>BK24</f>
        <v>0</v>
      </c>
      <c r="CV24" s="28">
        <f>BM24</f>
        <v>0</v>
      </c>
      <c r="CW24" s="28">
        <f>BO24</f>
        <v>0</v>
      </c>
      <c r="CX24" s="28">
        <f>BQ24</f>
        <v>0</v>
      </c>
      <c r="CY24" s="29">
        <f>SUM(BS24:CX24)</f>
        <v>614</v>
      </c>
      <c r="CZ24" s="30"/>
      <c r="DA24" s="31">
        <f>SMALL($BS24:$CX24,1)</f>
        <v>0</v>
      </c>
      <c r="DB24" s="31">
        <f>SMALL($BS24:$CX24,2)</f>
        <v>0</v>
      </c>
      <c r="DC24" s="31">
        <f>SMALL($BS24:$CX24,3)</f>
        <v>0</v>
      </c>
      <c r="DD24" s="31">
        <f>SMALL($BS24:$CX24,4)</f>
        <v>0</v>
      </c>
      <c r="DE24" s="31">
        <f>SMALL($BS24:$CX24,5)</f>
        <v>0</v>
      </c>
      <c r="DF24" s="31">
        <f>SMALL($BS24:$CX24,6)</f>
        <v>0</v>
      </c>
      <c r="DG24" s="31">
        <f>SMALL($BS24:$CX24,7)</f>
        <v>0</v>
      </c>
      <c r="DH24" s="31">
        <f>SMALL($BS24:$CX24,8)</f>
        <v>0</v>
      </c>
      <c r="DI24" s="31">
        <f>SMALL($BS24:$CX24,9)</f>
        <v>0</v>
      </c>
      <c r="DJ24" s="31">
        <f>SMALL($BS24:$CX24,10)</f>
        <v>0</v>
      </c>
      <c r="DK24" s="31">
        <f>SMALL($BS24:$CX24,11)</f>
        <v>0</v>
      </c>
      <c r="DL24" s="31">
        <f>SMALL($BS24:$CX24,12)</f>
        <v>0</v>
      </c>
      <c r="DM24" s="31">
        <f>SMALL($BS24:$CX24,13)</f>
        <v>0</v>
      </c>
      <c r="DN24" s="31">
        <f>SMALL($BS24:$CX24,14)</f>
        <v>0</v>
      </c>
      <c r="DO24" s="31">
        <f>SMALL($BS24:$CX24,15)</f>
        <v>0</v>
      </c>
      <c r="DP24" s="31">
        <f>SMALL($BS24:$CX24,16)</f>
        <v>0</v>
      </c>
      <c r="DQ24" s="31">
        <f>SMALL($BS24:$CX24,17)</f>
        <v>0</v>
      </c>
      <c r="DR24" s="31">
        <f>SMALL($BS24:$CX24,18)</f>
        <v>0</v>
      </c>
      <c r="DS24" s="31">
        <f>SMALL($BS24:$CX24,19)</f>
        <v>32</v>
      </c>
      <c r="DT24" s="31">
        <f>SMALL($BS24:$CX24,20)</f>
        <v>33</v>
      </c>
      <c r="DU24" s="31">
        <f>SMALL($BS24:$CX24,21)</f>
        <v>41</v>
      </c>
      <c r="DV24" s="31">
        <f>SMALL($BS24:$CX24,22)</f>
        <v>41</v>
      </c>
      <c r="DW24" s="31">
        <f>SMALL($BS24:$CX24,23)</f>
        <v>43</v>
      </c>
      <c r="DX24" s="31">
        <f>SMALL($BS24:$CX24,24)</f>
        <v>44</v>
      </c>
      <c r="DY24" s="31">
        <f>SMALL($BS24:$CX24,25)</f>
        <v>45</v>
      </c>
      <c r="DZ24" s="30">
        <f>SMALL($BS24:$CX24,26)</f>
        <v>45</v>
      </c>
      <c r="EA24" s="30">
        <f>SMALL($BS24:$CX24,27)</f>
        <v>46</v>
      </c>
      <c r="EB24" s="30">
        <f>SMALL($BS24:$CX24,28)</f>
        <v>48</v>
      </c>
      <c r="EC24" s="30">
        <f>SMALL($BS24:$CX24,29)</f>
        <v>48</v>
      </c>
      <c r="ED24" s="30">
        <f>SMALL($BS24:$CX24,30)</f>
        <v>48</v>
      </c>
      <c r="EE24" s="30">
        <f>SMALL($BS24:$CX24,31)</f>
        <v>50</v>
      </c>
      <c r="EF24" s="30">
        <f>SMALL($BS24:$CX24,32)</f>
        <v>50</v>
      </c>
      <c r="EG24" s="1"/>
      <c r="EH24" s="1"/>
      <c r="EI24" s="1"/>
      <c r="EJ24" s="1"/>
      <c r="EK24" s="1"/>
      <c r="EL24" s="1"/>
      <c r="EM24" s="1"/>
      <c r="EN24" s="1"/>
      <c r="EO24" s="1"/>
      <c r="EP24" s="1"/>
    </row>
    <row r="25" spans="1:146" ht="12.75" customHeight="1">
      <c r="A25" s="1">
        <v>17</v>
      </c>
      <c r="B25" s="1" t="s">
        <v>63</v>
      </c>
      <c r="C25" s="15"/>
      <c r="D25" s="26">
        <f>CY25-SUM($DA25:CHOOSE($DA$8,$DA25,$DB25,$DC25,$DD25,$DE25,$DF25,$DG25,$DH25,$DI25,$DJ25,$DK25,$DL25,$DM25,$DN25,$DO25,$DP25,$DQ25,$DR25,$DS25,$DT25,$DU25,$DV25,$DW25,$DX25))</f>
        <v>577</v>
      </c>
      <c r="E25" s="15"/>
      <c r="F25" s="38">
        <v>19</v>
      </c>
      <c r="G25" s="52">
        <f>IF(F25=0,0,51-F25)</f>
        <v>32</v>
      </c>
      <c r="H25" s="38">
        <v>19</v>
      </c>
      <c r="I25" s="52">
        <f>IF(H25=0,0,51-H25)</f>
        <v>32</v>
      </c>
      <c r="J25" s="38">
        <v>20</v>
      </c>
      <c r="K25" s="52">
        <f>IF(J25=0,0,51-J25)</f>
        <v>31</v>
      </c>
      <c r="L25" s="38">
        <v>21</v>
      </c>
      <c r="M25" s="52">
        <f>IF(L25=0,0,51-L25)</f>
        <v>30</v>
      </c>
      <c r="N25" s="38">
        <v>13</v>
      </c>
      <c r="O25" s="90">
        <f>IF(N25=0,0,51-N25)</f>
        <v>38</v>
      </c>
      <c r="P25" s="40">
        <v>0</v>
      </c>
      <c r="Q25" s="96">
        <f>IF(P25=0,0,51-P25)</f>
        <v>0</v>
      </c>
      <c r="R25" s="41">
        <v>15</v>
      </c>
      <c r="S25" s="52">
        <f>IF(R25=0,0,51-R25)</f>
        <v>36</v>
      </c>
      <c r="T25" s="38">
        <v>18</v>
      </c>
      <c r="U25" s="52">
        <f>IF(T25=0,0,51-T25)</f>
        <v>33</v>
      </c>
      <c r="V25" s="38">
        <v>19</v>
      </c>
      <c r="W25" s="52">
        <f>IF(V25=0,0,51-V25)</f>
        <v>32</v>
      </c>
      <c r="X25" s="38">
        <v>21</v>
      </c>
      <c r="Y25" s="52">
        <f>IF(X25=0,0,51-X25)</f>
        <v>30</v>
      </c>
      <c r="Z25" s="38">
        <v>19</v>
      </c>
      <c r="AA25" s="96">
        <f>IF(Z25=0,0,51-Z25)</f>
        <v>32</v>
      </c>
      <c r="AB25" s="54">
        <v>26</v>
      </c>
      <c r="AC25" s="52">
        <f>IF(AB25=0,0,51-AB25)</f>
        <v>25</v>
      </c>
      <c r="AD25" s="51">
        <v>26</v>
      </c>
      <c r="AE25" s="52">
        <f>IF(AD25=0,0,51-AD25)</f>
        <v>25</v>
      </c>
      <c r="AF25" s="51">
        <v>28</v>
      </c>
      <c r="AG25" s="52">
        <f>IF(AF25=0,0,51-AF25)</f>
        <v>23</v>
      </c>
      <c r="AH25" s="51">
        <v>26</v>
      </c>
      <c r="AI25" s="52">
        <f>IF(AH25=0,0,51-AH25)</f>
        <v>25</v>
      </c>
      <c r="AJ25" s="51">
        <v>27</v>
      </c>
      <c r="AK25" s="52">
        <f>IF(AJ25=0,0,51-AJ25)</f>
        <v>24</v>
      </c>
      <c r="AL25" s="51">
        <v>28</v>
      </c>
      <c r="AM25" s="52">
        <f>IF(AL25=0,0,51-AL25)</f>
        <v>23</v>
      </c>
      <c r="AN25" s="38">
        <v>29</v>
      </c>
      <c r="AO25" s="52">
        <f>IF(AN25=0,0,51-AN25)</f>
        <v>22</v>
      </c>
      <c r="AP25" s="38">
        <v>19</v>
      </c>
      <c r="AQ25" s="52">
        <f>IF(AP25=0,0,51-AP25)</f>
        <v>32</v>
      </c>
      <c r="AR25" s="38">
        <v>22</v>
      </c>
      <c r="AS25" s="96">
        <f>IF(AR25=0,0,51-AR25)</f>
        <v>29</v>
      </c>
      <c r="AT25" s="38">
        <v>20</v>
      </c>
      <c r="AU25" s="52">
        <f>IF(AT25=0,0,51-AT25)</f>
        <v>31</v>
      </c>
      <c r="AV25" s="38">
        <v>15</v>
      </c>
      <c r="AW25" s="52">
        <f>IF(AV25=0,0,51-AV25)</f>
        <v>36</v>
      </c>
      <c r="AX25" s="38">
        <v>17</v>
      </c>
      <c r="AY25" s="96">
        <f>IF(AX25=0,0,51-AX25)</f>
        <v>34</v>
      </c>
      <c r="AZ25" s="38">
        <v>0</v>
      </c>
      <c r="BA25" s="52">
        <f>IF(AZ25=0,0,51-AZ25)</f>
        <v>0</v>
      </c>
      <c r="BB25" s="38">
        <v>0</v>
      </c>
      <c r="BC25" s="52">
        <f>IF(BB25=0,0,51-BB25)</f>
        <v>0</v>
      </c>
      <c r="BD25" s="38">
        <v>0</v>
      </c>
      <c r="BE25" s="52">
        <f>IF(BD25=0,0,51-BD25)</f>
        <v>0</v>
      </c>
      <c r="BF25" s="38">
        <v>0</v>
      </c>
      <c r="BG25" s="52">
        <f>IF(BF25=0,0,51-BF25)</f>
        <v>0</v>
      </c>
      <c r="BH25" s="38">
        <v>0</v>
      </c>
      <c r="BI25" s="52">
        <f>IF(BH25=0,0,51-BH25)</f>
        <v>0</v>
      </c>
      <c r="BJ25" s="38">
        <v>0</v>
      </c>
      <c r="BK25" s="52">
        <f>IF(BJ25=0,0,51-BJ25)</f>
        <v>0</v>
      </c>
      <c r="BL25" s="38">
        <v>0</v>
      </c>
      <c r="BM25" s="52">
        <f>IF(BL25=0,0,51-BL25)</f>
        <v>0</v>
      </c>
      <c r="BN25" s="38">
        <v>0</v>
      </c>
      <c r="BO25" s="96">
        <f>IF(BN25=0,0,51-BN25)</f>
        <v>0</v>
      </c>
      <c r="BP25" s="36">
        <v>12</v>
      </c>
      <c r="BQ25" s="52">
        <f>IF(BP25=0,0,51-BP25)</f>
        <v>39</v>
      </c>
      <c r="BR25" s="27"/>
      <c r="BS25" s="28">
        <f>G25</f>
        <v>32</v>
      </c>
      <c r="BT25" s="28">
        <f>I25</f>
        <v>32</v>
      </c>
      <c r="BU25" s="28">
        <f>K25</f>
        <v>31</v>
      </c>
      <c r="BV25" s="28">
        <f>M25</f>
        <v>30</v>
      </c>
      <c r="BW25" s="28">
        <f>O25</f>
        <v>38</v>
      </c>
      <c r="BX25" s="28">
        <f>Q25</f>
        <v>0</v>
      </c>
      <c r="BY25" s="28">
        <f>S25</f>
        <v>36</v>
      </c>
      <c r="BZ25" s="28">
        <f>U25</f>
        <v>33</v>
      </c>
      <c r="CA25" s="28">
        <f>W25</f>
        <v>32</v>
      </c>
      <c r="CB25" s="28">
        <f>Y25</f>
        <v>30</v>
      </c>
      <c r="CC25" s="28">
        <f>AA25</f>
        <v>32</v>
      </c>
      <c r="CD25" s="28">
        <f>AC25</f>
        <v>25</v>
      </c>
      <c r="CE25" s="28">
        <f>AE25</f>
        <v>25</v>
      </c>
      <c r="CF25" s="28">
        <f>AG25</f>
        <v>23</v>
      </c>
      <c r="CG25" s="28">
        <f>AI25</f>
        <v>25</v>
      </c>
      <c r="CH25" s="28">
        <f>AK25</f>
        <v>24</v>
      </c>
      <c r="CI25" s="28">
        <f>AM25</f>
        <v>23</v>
      </c>
      <c r="CJ25" s="28">
        <f>AO25</f>
        <v>22</v>
      </c>
      <c r="CK25" s="28">
        <f>AQ25</f>
        <v>32</v>
      </c>
      <c r="CL25" s="28">
        <f>AS25</f>
        <v>29</v>
      </c>
      <c r="CM25" s="28">
        <f>AU25</f>
        <v>31</v>
      </c>
      <c r="CN25" s="28">
        <f>AW25</f>
        <v>36</v>
      </c>
      <c r="CO25" s="28">
        <f>AY25</f>
        <v>34</v>
      </c>
      <c r="CP25" s="28">
        <f>BA25</f>
        <v>0</v>
      </c>
      <c r="CQ25" s="28">
        <f>BC25</f>
        <v>0</v>
      </c>
      <c r="CR25" s="28">
        <f>BE25</f>
        <v>0</v>
      </c>
      <c r="CS25" s="28">
        <f>BG25</f>
        <v>0</v>
      </c>
      <c r="CT25" s="28">
        <f>BI25</f>
        <v>0</v>
      </c>
      <c r="CU25" s="28">
        <f>BK25</f>
        <v>0</v>
      </c>
      <c r="CV25" s="28">
        <f>BM25</f>
        <v>0</v>
      </c>
      <c r="CW25" s="28">
        <f>BO25</f>
        <v>0</v>
      </c>
      <c r="CX25" s="28">
        <f>BQ25</f>
        <v>39</v>
      </c>
      <c r="CY25" s="29">
        <f>SUM(BS25:CX25)</f>
        <v>694</v>
      </c>
      <c r="CZ25" s="30"/>
      <c r="DA25" s="31">
        <f>SMALL($BS25:$CX25,1)</f>
        <v>0</v>
      </c>
      <c r="DB25" s="31">
        <f>SMALL($BS25:$CX25,2)</f>
        <v>0</v>
      </c>
      <c r="DC25" s="31">
        <f>SMALL($BS25:$CX25,3)</f>
        <v>0</v>
      </c>
      <c r="DD25" s="31">
        <f>SMALL($BS25:$CX25,4)</f>
        <v>0</v>
      </c>
      <c r="DE25" s="31">
        <f>SMALL($BS25:$CX25,5)</f>
        <v>0</v>
      </c>
      <c r="DF25" s="31">
        <f>SMALL($BS25:$CX25,6)</f>
        <v>0</v>
      </c>
      <c r="DG25" s="31">
        <f>SMALL($BS25:$CX25,7)</f>
        <v>0</v>
      </c>
      <c r="DH25" s="31">
        <f>SMALL($BS25:$CX25,8)</f>
        <v>0</v>
      </c>
      <c r="DI25" s="31">
        <f>SMALL($BS25:$CX25,9)</f>
        <v>0</v>
      </c>
      <c r="DJ25" s="31">
        <f>SMALL($BS25:$CX25,10)</f>
        <v>22</v>
      </c>
      <c r="DK25" s="31">
        <f>SMALL($BS25:$CX25,11)</f>
        <v>23</v>
      </c>
      <c r="DL25" s="31">
        <f>SMALL($BS25:$CX25,12)</f>
        <v>23</v>
      </c>
      <c r="DM25" s="31">
        <f>SMALL($BS25:$CX25,13)</f>
        <v>24</v>
      </c>
      <c r="DN25" s="31">
        <f>SMALL($BS25:$CX25,14)</f>
        <v>25</v>
      </c>
      <c r="DO25" s="31">
        <f>SMALL($BS25:$CX25,15)</f>
        <v>25</v>
      </c>
      <c r="DP25" s="31">
        <f>SMALL($BS25:$CX25,16)</f>
        <v>25</v>
      </c>
      <c r="DQ25" s="31">
        <f>SMALL($BS25:$CX25,17)</f>
        <v>29</v>
      </c>
      <c r="DR25" s="31">
        <f>SMALL($BS25:$CX25,18)</f>
        <v>30</v>
      </c>
      <c r="DS25" s="31">
        <f>SMALL($BS25:$CX25,19)</f>
        <v>30</v>
      </c>
      <c r="DT25" s="31">
        <f>SMALL($BS25:$CX25,20)</f>
        <v>31</v>
      </c>
      <c r="DU25" s="31">
        <f>SMALL($BS25:$CX25,21)</f>
        <v>31</v>
      </c>
      <c r="DV25" s="31">
        <f>SMALL($BS25:$CX25,22)</f>
        <v>32</v>
      </c>
      <c r="DW25" s="31">
        <f>SMALL($BS25:$CX25,23)</f>
        <v>32</v>
      </c>
      <c r="DX25" s="31">
        <f>SMALL($BS25:$CX25,24)</f>
        <v>32</v>
      </c>
      <c r="DY25" s="31">
        <f>SMALL($BS25:$CX25,25)</f>
        <v>32</v>
      </c>
      <c r="DZ25" s="30">
        <f>SMALL($BS25:$CX25,26)</f>
        <v>32</v>
      </c>
      <c r="EA25" s="30">
        <f>SMALL($BS25:$CX25,27)</f>
        <v>33</v>
      </c>
      <c r="EB25" s="30">
        <f>SMALL($BS25:$CX25,28)</f>
        <v>34</v>
      </c>
      <c r="EC25" s="30">
        <f>SMALL($BS25:$CX25,29)</f>
        <v>36</v>
      </c>
      <c r="ED25" s="30">
        <f>SMALL($BS25:$CX25,30)</f>
        <v>36</v>
      </c>
      <c r="EE25" s="30">
        <f>SMALL($BS25:$CX25,31)</f>
        <v>38</v>
      </c>
      <c r="EF25" s="30">
        <f>SMALL($BS25:$CX25,32)</f>
        <v>39</v>
      </c>
      <c r="EG25" s="1"/>
      <c r="EH25" s="1"/>
      <c r="EI25" s="1"/>
      <c r="EJ25" s="1"/>
      <c r="EK25" s="1"/>
      <c r="EL25" s="1"/>
      <c r="EM25" s="1"/>
      <c r="EN25" s="1"/>
      <c r="EO25" s="1"/>
      <c r="EP25" s="1"/>
    </row>
    <row r="26" spans="1:146" ht="12.75" customHeight="1">
      <c r="A26" s="1">
        <v>18</v>
      </c>
      <c r="B26" s="1" t="s">
        <v>61</v>
      </c>
      <c r="C26" s="15"/>
      <c r="D26" s="26">
        <f>CY26-SUM($DA26:CHOOSE($DA$8,$DA26,$DB26,$DC26,$DD26,$DE26,$DF26,$DG26,$DH26,$DI26,$DJ26,$DK26,$DL26,$DM26,$DN26,$DO26,$DP26,$DQ26,$DR26,$DS26,$DT26,$DU26,$DV26,$DW26,$DX26))</f>
        <v>539</v>
      </c>
      <c r="E26" s="15"/>
      <c r="F26" s="38">
        <v>15</v>
      </c>
      <c r="G26" s="52">
        <f>IF(F26=0,0,51-F26)</f>
        <v>36</v>
      </c>
      <c r="H26" s="38">
        <v>14</v>
      </c>
      <c r="I26" s="52">
        <f>IF(H26=0,0,51-H26)</f>
        <v>37</v>
      </c>
      <c r="J26" s="38">
        <v>13</v>
      </c>
      <c r="K26" s="52">
        <f>IF(J26=0,0,51-J26)</f>
        <v>38</v>
      </c>
      <c r="L26" s="38">
        <v>14</v>
      </c>
      <c r="M26" s="52">
        <f>IF(L26=0,0,51-L26)</f>
        <v>37</v>
      </c>
      <c r="N26" s="38">
        <v>19</v>
      </c>
      <c r="O26" s="90">
        <f>IF(N26=0,0,51-N26)</f>
        <v>32</v>
      </c>
      <c r="P26" s="40">
        <v>0</v>
      </c>
      <c r="Q26" s="96">
        <f>IF(P26=0,0,51-P26)</f>
        <v>0</v>
      </c>
      <c r="R26" s="41">
        <v>0</v>
      </c>
      <c r="S26" s="52">
        <f>IF(R26=0,0,51-R26)</f>
        <v>0</v>
      </c>
      <c r="T26" s="38">
        <v>0</v>
      </c>
      <c r="U26" s="52">
        <f>IF(T26=0,0,51-T26)</f>
        <v>0</v>
      </c>
      <c r="V26" s="38">
        <v>0</v>
      </c>
      <c r="W26" s="52">
        <f>IF(V26=0,0,51-V26)</f>
        <v>0</v>
      </c>
      <c r="X26" s="38">
        <v>0</v>
      </c>
      <c r="Y26" s="52">
        <f>IF(X26=0,0,51-X26)</f>
        <v>0</v>
      </c>
      <c r="Z26" s="38">
        <v>0</v>
      </c>
      <c r="AA26" s="96">
        <f>IF(Z26=0,0,51-Z26)</f>
        <v>0</v>
      </c>
      <c r="AB26" s="54">
        <v>14</v>
      </c>
      <c r="AC26" s="52">
        <f>IF(AB26=0,0,51-AB26)</f>
        <v>37</v>
      </c>
      <c r="AD26" s="51">
        <v>14</v>
      </c>
      <c r="AE26" s="52">
        <f>IF(AD26=0,0,51-AD26)</f>
        <v>37</v>
      </c>
      <c r="AF26" s="51">
        <v>19</v>
      </c>
      <c r="AG26" s="52">
        <f>IF(AF26=0,0,51-AF26)</f>
        <v>32</v>
      </c>
      <c r="AH26" s="51">
        <v>12</v>
      </c>
      <c r="AI26" s="52">
        <f>IF(AH26=0,0,51-AH26)</f>
        <v>39</v>
      </c>
      <c r="AJ26" s="51">
        <v>15</v>
      </c>
      <c r="AK26" s="52">
        <f>IF(AJ26=0,0,51-AJ26)</f>
        <v>36</v>
      </c>
      <c r="AL26" s="51">
        <v>23</v>
      </c>
      <c r="AM26" s="52">
        <f>IF(AL26=0,0,51-AL26)</f>
        <v>28</v>
      </c>
      <c r="AN26" s="38">
        <v>21</v>
      </c>
      <c r="AO26" s="52">
        <f>IF(AN26=0,0,51-AN26)</f>
        <v>30</v>
      </c>
      <c r="AP26" s="38">
        <v>50</v>
      </c>
      <c r="AQ26" s="52">
        <f>IF(AP26=0,0,51-AP26)</f>
        <v>1</v>
      </c>
      <c r="AR26" s="38">
        <v>10</v>
      </c>
      <c r="AS26" s="96">
        <f>IF(AR26=0,0,51-AR26)</f>
        <v>41</v>
      </c>
      <c r="AT26" s="38">
        <v>14</v>
      </c>
      <c r="AU26" s="52">
        <f>IF(AT26=0,0,51-AT26)</f>
        <v>37</v>
      </c>
      <c r="AV26" s="38">
        <v>51</v>
      </c>
      <c r="AW26" s="52">
        <f>IF(AV26=0,0,51-AV26)</f>
        <v>0</v>
      </c>
      <c r="AX26" s="38">
        <v>51</v>
      </c>
      <c r="AY26" s="96">
        <f>IF(AX26=0,0,51-AX26)</f>
        <v>0</v>
      </c>
      <c r="AZ26" s="38">
        <v>0</v>
      </c>
      <c r="BA26" s="52">
        <f>IF(AZ26=0,0,51-AZ26)</f>
        <v>0</v>
      </c>
      <c r="BB26" s="38">
        <v>0</v>
      </c>
      <c r="BC26" s="52">
        <f>IF(BB26=0,0,51-BB26)</f>
        <v>0</v>
      </c>
      <c r="BD26" s="38">
        <v>0</v>
      </c>
      <c r="BE26" s="52">
        <f>IF(BD26=0,0,51-BD26)</f>
        <v>0</v>
      </c>
      <c r="BF26" s="38">
        <v>0</v>
      </c>
      <c r="BG26" s="52">
        <f>IF(BF26=0,0,51-BF26)</f>
        <v>0</v>
      </c>
      <c r="BH26" s="38">
        <v>0</v>
      </c>
      <c r="BI26" s="52">
        <f>IF(BH26=0,0,51-BH26)</f>
        <v>0</v>
      </c>
      <c r="BJ26" s="38">
        <v>0</v>
      </c>
      <c r="BK26" s="52">
        <f>IF(BJ26=0,0,51-BJ26)</f>
        <v>0</v>
      </c>
      <c r="BL26" s="38">
        <v>0</v>
      </c>
      <c r="BM26" s="52">
        <f>IF(BL26=0,0,51-BL26)</f>
        <v>0</v>
      </c>
      <c r="BN26" s="38">
        <v>0</v>
      </c>
      <c r="BO26" s="96">
        <f>IF(BN26=0,0,51-BN26)</f>
        <v>0</v>
      </c>
      <c r="BP26" s="45">
        <v>10</v>
      </c>
      <c r="BQ26" s="52">
        <f>IF(BP26=0,0,51-BP26)</f>
        <v>41</v>
      </c>
      <c r="BR26" s="27"/>
      <c r="BS26" s="28">
        <f>G26</f>
        <v>36</v>
      </c>
      <c r="BT26" s="28">
        <f>I26</f>
        <v>37</v>
      </c>
      <c r="BU26" s="28">
        <f>K26</f>
        <v>38</v>
      </c>
      <c r="BV26" s="28">
        <f>M26</f>
        <v>37</v>
      </c>
      <c r="BW26" s="28">
        <f>O26</f>
        <v>32</v>
      </c>
      <c r="BX26" s="28">
        <f>Q26</f>
        <v>0</v>
      </c>
      <c r="BY26" s="28">
        <f>S26</f>
        <v>0</v>
      </c>
      <c r="BZ26" s="28">
        <f>U26</f>
        <v>0</v>
      </c>
      <c r="CA26" s="28">
        <f>W26</f>
        <v>0</v>
      </c>
      <c r="CB26" s="28">
        <f>Y26</f>
        <v>0</v>
      </c>
      <c r="CC26" s="28">
        <f>AA26</f>
        <v>0</v>
      </c>
      <c r="CD26" s="28">
        <f>AC26</f>
        <v>37</v>
      </c>
      <c r="CE26" s="28">
        <f>AE26</f>
        <v>37</v>
      </c>
      <c r="CF26" s="28">
        <f>AG26</f>
        <v>32</v>
      </c>
      <c r="CG26" s="28">
        <f>AI26</f>
        <v>39</v>
      </c>
      <c r="CH26" s="28">
        <f>AK26</f>
        <v>36</v>
      </c>
      <c r="CI26" s="28">
        <f>AM26</f>
        <v>28</v>
      </c>
      <c r="CJ26" s="28">
        <f>AO26</f>
        <v>30</v>
      </c>
      <c r="CK26" s="28">
        <f>AQ26</f>
        <v>1</v>
      </c>
      <c r="CL26" s="28">
        <f>AS26</f>
        <v>41</v>
      </c>
      <c r="CM26" s="28">
        <f>AU26</f>
        <v>37</v>
      </c>
      <c r="CN26" s="28">
        <f>AW26</f>
        <v>0</v>
      </c>
      <c r="CO26" s="28">
        <f>AY26</f>
        <v>0</v>
      </c>
      <c r="CP26" s="28">
        <f>BA26</f>
        <v>0</v>
      </c>
      <c r="CQ26" s="28">
        <f>BC26</f>
        <v>0</v>
      </c>
      <c r="CR26" s="28">
        <f>BE26</f>
        <v>0</v>
      </c>
      <c r="CS26" s="28">
        <f>BG26</f>
        <v>0</v>
      </c>
      <c r="CT26" s="28">
        <f>BI26</f>
        <v>0</v>
      </c>
      <c r="CU26" s="28">
        <f>BK26</f>
        <v>0</v>
      </c>
      <c r="CV26" s="28">
        <f>BM26</f>
        <v>0</v>
      </c>
      <c r="CW26" s="28">
        <f>BO26</f>
        <v>0</v>
      </c>
      <c r="CX26" s="28">
        <f>BQ26</f>
        <v>41</v>
      </c>
      <c r="CY26" s="29">
        <f>SUM(BS26:CX26)</f>
        <v>539</v>
      </c>
      <c r="CZ26" s="30"/>
      <c r="DA26" s="31">
        <f>SMALL($BS26:$CX26,1)</f>
        <v>0</v>
      </c>
      <c r="DB26" s="31">
        <f>SMALL($BS26:$CX26,2)</f>
        <v>0</v>
      </c>
      <c r="DC26" s="31">
        <f>SMALL($BS26:$CX26,3)</f>
        <v>0</v>
      </c>
      <c r="DD26" s="31">
        <f>SMALL($BS26:$CX26,4)</f>
        <v>0</v>
      </c>
      <c r="DE26" s="31">
        <f>SMALL($BS26:$CX26,5)</f>
        <v>0</v>
      </c>
      <c r="DF26" s="31">
        <f>SMALL($BS26:$CX26,6)</f>
        <v>0</v>
      </c>
      <c r="DG26" s="31">
        <f>SMALL($BS26:$CX26,7)</f>
        <v>0</v>
      </c>
      <c r="DH26" s="31">
        <f>SMALL($BS26:$CX26,8)</f>
        <v>0</v>
      </c>
      <c r="DI26" s="31">
        <f>SMALL($BS26:$CX26,9)</f>
        <v>0</v>
      </c>
      <c r="DJ26" s="31">
        <f>SMALL($BS26:$CX26,10)</f>
        <v>0</v>
      </c>
      <c r="DK26" s="31">
        <f>SMALL($BS26:$CX26,11)</f>
        <v>0</v>
      </c>
      <c r="DL26" s="31">
        <f>SMALL($BS26:$CX26,12)</f>
        <v>0</v>
      </c>
      <c r="DM26" s="31">
        <f>SMALL($BS26:$CX26,13)</f>
        <v>0</v>
      </c>
      <c r="DN26" s="31">
        <f>SMALL($BS26:$CX26,14)</f>
        <v>0</v>
      </c>
      <c r="DO26" s="31">
        <f>SMALL($BS26:$CX26,15)</f>
        <v>0</v>
      </c>
      <c r="DP26" s="31">
        <f>SMALL($BS26:$CX26,16)</f>
        <v>0</v>
      </c>
      <c r="DQ26" s="31">
        <f>SMALL($BS26:$CX26,17)</f>
        <v>1</v>
      </c>
      <c r="DR26" s="31">
        <f>SMALL($BS26:$CX26,18)</f>
        <v>28</v>
      </c>
      <c r="DS26" s="31">
        <f>SMALL($BS26:$CX26,19)</f>
        <v>30</v>
      </c>
      <c r="DT26" s="31">
        <f>SMALL($BS26:$CX26,20)</f>
        <v>32</v>
      </c>
      <c r="DU26" s="31">
        <f>SMALL($BS26:$CX26,21)</f>
        <v>32</v>
      </c>
      <c r="DV26" s="31">
        <f>SMALL($BS26:$CX26,22)</f>
        <v>36</v>
      </c>
      <c r="DW26" s="31">
        <f>SMALL($BS26:$CX26,23)</f>
        <v>36</v>
      </c>
      <c r="DX26" s="31">
        <f>SMALL($BS26:$CX26,24)</f>
        <v>37</v>
      </c>
      <c r="DY26" s="31">
        <f>SMALL($BS26:$CX26,25)</f>
        <v>37</v>
      </c>
      <c r="DZ26" s="30">
        <f>SMALL($BS26:$CX26,26)</f>
        <v>37</v>
      </c>
      <c r="EA26" s="30">
        <f>SMALL($BS26:$CX26,27)</f>
        <v>37</v>
      </c>
      <c r="EB26" s="30">
        <f>SMALL($BS26:$CX26,28)</f>
        <v>37</v>
      </c>
      <c r="EC26" s="30">
        <f>SMALL($BS26:$CX26,29)</f>
        <v>38</v>
      </c>
      <c r="ED26" s="30">
        <f>SMALL($BS26:$CX26,30)</f>
        <v>39</v>
      </c>
      <c r="EE26" s="30">
        <f>SMALL($BS26:$CX26,31)</f>
        <v>41</v>
      </c>
      <c r="EF26" s="30">
        <f>SMALL($BS26:$CX26,32)</f>
        <v>41</v>
      </c>
      <c r="EG26" s="1"/>
      <c r="EH26" s="1"/>
      <c r="EI26" s="1"/>
      <c r="EJ26" s="1"/>
      <c r="EK26" s="1"/>
      <c r="EL26" s="1"/>
      <c r="EM26" s="1"/>
      <c r="EN26" s="1"/>
      <c r="EO26" s="1"/>
      <c r="EP26" s="1"/>
    </row>
    <row r="27" spans="1:146" ht="12.75" customHeight="1">
      <c r="A27" s="1">
        <v>19</v>
      </c>
      <c r="B27" s="1" t="s">
        <v>49</v>
      </c>
      <c r="C27" s="15"/>
      <c r="D27" s="26">
        <f>CY27-SUM($DA27:CHOOSE($DA$8,$DA27,$DB27,$DC27,$DD27,$DE27,$DF27,$DG27,$DH27,$DI27,$DJ27,$DK27,$DL27,$DM27,$DN27,$DO27,$DP27,$DQ27,$DR27,$DS27,$DT27,$DU27,$DV27,$DW27,$DX27))</f>
        <v>535</v>
      </c>
      <c r="E27" s="15"/>
      <c r="F27" s="38">
        <v>0</v>
      </c>
      <c r="G27" s="52">
        <f>IF(F27=0,0,51-F27)</f>
        <v>0</v>
      </c>
      <c r="H27" s="38">
        <v>0</v>
      </c>
      <c r="I27" s="52">
        <f>IF(H27=0,0,51-H27)</f>
        <v>0</v>
      </c>
      <c r="J27" s="38">
        <v>0</v>
      </c>
      <c r="K27" s="52">
        <f>IF(J27=0,0,51-J27)</f>
        <v>0</v>
      </c>
      <c r="L27" s="38">
        <v>0</v>
      </c>
      <c r="M27" s="52">
        <f>IF(L27=0,0,51-L27)</f>
        <v>0</v>
      </c>
      <c r="N27" s="38">
        <v>0</v>
      </c>
      <c r="O27" s="90">
        <f>IF(N27=0,0,51-N27)</f>
        <v>0</v>
      </c>
      <c r="P27" s="32">
        <v>0</v>
      </c>
      <c r="Q27" s="96">
        <f>IF(P27=0,0,51-P27)</f>
        <v>0</v>
      </c>
      <c r="R27" s="41">
        <v>13</v>
      </c>
      <c r="S27" s="52">
        <f>IF(R27=0,0,51-R27)</f>
        <v>38</v>
      </c>
      <c r="T27" s="38">
        <v>13</v>
      </c>
      <c r="U27" s="52">
        <f>IF(T27=0,0,51-T27)</f>
        <v>38</v>
      </c>
      <c r="V27" s="38">
        <v>15</v>
      </c>
      <c r="W27" s="52">
        <f>IF(V27=0,0,51-V27)</f>
        <v>36</v>
      </c>
      <c r="X27" s="38">
        <v>16</v>
      </c>
      <c r="Y27" s="52">
        <f>IF(X27=0,0,51-X27)</f>
        <v>35</v>
      </c>
      <c r="Z27" s="38">
        <v>11</v>
      </c>
      <c r="AA27" s="96">
        <f>IF(Z27=0,0,51-Z27)</f>
        <v>40</v>
      </c>
      <c r="AB27" s="54">
        <v>23</v>
      </c>
      <c r="AC27" s="52">
        <f>IF(AB27=0,0,51-AB27)</f>
        <v>28</v>
      </c>
      <c r="AD27" s="51">
        <v>12</v>
      </c>
      <c r="AE27" s="52">
        <f>IF(AD27=0,0,51-AD27)</f>
        <v>39</v>
      </c>
      <c r="AF27" s="51">
        <v>18</v>
      </c>
      <c r="AG27" s="52">
        <f>IF(AF27=0,0,51-AF27)</f>
        <v>33</v>
      </c>
      <c r="AH27" s="51">
        <v>23</v>
      </c>
      <c r="AI27" s="52">
        <f>IF(AH27=0,0,51-AH27)</f>
        <v>28</v>
      </c>
      <c r="AJ27" s="51">
        <v>16</v>
      </c>
      <c r="AK27" s="52">
        <f>IF(AJ27=0,0,51-AJ27)</f>
        <v>35</v>
      </c>
      <c r="AL27" s="51">
        <v>18</v>
      </c>
      <c r="AM27" s="52">
        <f>IF(AL27=0,0,51-AL27)</f>
        <v>33</v>
      </c>
      <c r="AN27" s="38">
        <v>13</v>
      </c>
      <c r="AO27" s="52">
        <f>IF(AN27=0,0,51-AN27)</f>
        <v>38</v>
      </c>
      <c r="AP27" s="38">
        <v>20</v>
      </c>
      <c r="AQ27" s="52">
        <f>IF(AP27=0,0,51-AP27)</f>
        <v>31</v>
      </c>
      <c r="AR27" s="38">
        <v>16</v>
      </c>
      <c r="AS27" s="96">
        <f>IF(AR27=0,0,51-AR27)</f>
        <v>35</v>
      </c>
      <c r="AT27" s="38">
        <v>0</v>
      </c>
      <c r="AU27" s="52">
        <f>IF(AT27=0,0,51-AT27)</f>
        <v>0</v>
      </c>
      <c r="AV27" s="38">
        <v>0</v>
      </c>
      <c r="AW27" s="52">
        <f>IF(AV27=0,0,51-AV27)</f>
        <v>0</v>
      </c>
      <c r="AX27" s="38">
        <v>0</v>
      </c>
      <c r="AY27" s="96">
        <f>IF(AX27=0,0,51-AX27)</f>
        <v>0</v>
      </c>
      <c r="AZ27" s="38">
        <v>0</v>
      </c>
      <c r="BA27" s="52">
        <f>IF(AZ27=0,0,51-AZ27)</f>
        <v>0</v>
      </c>
      <c r="BB27" s="38">
        <v>0</v>
      </c>
      <c r="BC27" s="52">
        <f>IF(BB27=0,0,51-BB27)</f>
        <v>0</v>
      </c>
      <c r="BD27" s="38">
        <v>0</v>
      </c>
      <c r="BE27" s="52">
        <f>IF(BD27=0,0,51-BD27)</f>
        <v>0</v>
      </c>
      <c r="BF27" s="38">
        <v>0</v>
      </c>
      <c r="BG27" s="52">
        <f>IF(BF27=0,0,51-BF27)</f>
        <v>0</v>
      </c>
      <c r="BH27" s="38">
        <v>0</v>
      </c>
      <c r="BI27" s="52">
        <f>IF(BH27=0,0,51-BH27)</f>
        <v>0</v>
      </c>
      <c r="BJ27" s="38">
        <v>0</v>
      </c>
      <c r="BK27" s="52">
        <f>IF(BJ27=0,0,51-BJ27)</f>
        <v>0</v>
      </c>
      <c r="BL27" s="38">
        <v>0</v>
      </c>
      <c r="BM27" s="52">
        <f>IF(BL27=0,0,51-BL27)</f>
        <v>0</v>
      </c>
      <c r="BN27" s="38">
        <v>0</v>
      </c>
      <c r="BO27" s="96">
        <f>IF(BN27=0,0,51-BN27)</f>
        <v>0</v>
      </c>
      <c r="BP27" s="43">
        <v>3</v>
      </c>
      <c r="BQ27" s="52">
        <f>IF(BP27=0,0,51-BP27)</f>
        <v>48</v>
      </c>
      <c r="BR27" s="27"/>
      <c r="BS27" s="28">
        <f>G27</f>
        <v>0</v>
      </c>
      <c r="BT27" s="28">
        <f>I27</f>
        <v>0</v>
      </c>
      <c r="BU27" s="28">
        <f>K27</f>
        <v>0</v>
      </c>
      <c r="BV27" s="28">
        <f>M27</f>
        <v>0</v>
      </c>
      <c r="BW27" s="28">
        <f>O27</f>
        <v>0</v>
      </c>
      <c r="BX27" s="28">
        <f>Q27</f>
        <v>0</v>
      </c>
      <c r="BY27" s="28">
        <f>S27</f>
        <v>38</v>
      </c>
      <c r="BZ27" s="28">
        <f>U27</f>
        <v>38</v>
      </c>
      <c r="CA27" s="28">
        <f>W27</f>
        <v>36</v>
      </c>
      <c r="CB27" s="28">
        <f>Y27</f>
        <v>35</v>
      </c>
      <c r="CC27" s="28">
        <f>AA27</f>
        <v>40</v>
      </c>
      <c r="CD27" s="28">
        <f>AC27</f>
        <v>28</v>
      </c>
      <c r="CE27" s="28">
        <f>AE27</f>
        <v>39</v>
      </c>
      <c r="CF27" s="28">
        <f>AG27</f>
        <v>33</v>
      </c>
      <c r="CG27" s="28">
        <f>AI27</f>
        <v>28</v>
      </c>
      <c r="CH27" s="28">
        <f>AK27</f>
        <v>35</v>
      </c>
      <c r="CI27" s="28">
        <f>AM27</f>
        <v>33</v>
      </c>
      <c r="CJ27" s="28">
        <f>AO27</f>
        <v>38</v>
      </c>
      <c r="CK27" s="28">
        <f>AQ27</f>
        <v>31</v>
      </c>
      <c r="CL27" s="28">
        <f>AS27</f>
        <v>35</v>
      </c>
      <c r="CM27" s="28">
        <f>AU27</f>
        <v>0</v>
      </c>
      <c r="CN27" s="28">
        <f>AW27</f>
        <v>0</v>
      </c>
      <c r="CO27" s="28">
        <f>AY27</f>
        <v>0</v>
      </c>
      <c r="CP27" s="28">
        <f>BA27</f>
        <v>0</v>
      </c>
      <c r="CQ27" s="28">
        <f>BC27</f>
        <v>0</v>
      </c>
      <c r="CR27" s="28">
        <f>BE27</f>
        <v>0</v>
      </c>
      <c r="CS27" s="28">
        <f>BG27</f>
        <v>0</v>
      </c>
      <c r="CT27" s="28">
        <f>BI27</f>
        <v>0</v>
      </c>
      <c r="CU27" s="28">
        <f>BK27</f>
        <v>0</v>
      </c>
      <c r="CV27" s="28">
        <f>BM27</f>
        <v>0</v>
      </c>
      <c r="CW27" s="28">
        <f>BO27</f>
        <v>0</v>
      </c>
      <c r="CX27" s="28">
        <f>BQ27</f>
        <v>48</v>
      </c>
      <c r="CY27" s="29">
        <f>SUM(BS27:CX27)</f>
        <v>535</v>
      </c>
      <c r="CZ27" s="30"/>
      <c r="DA27" s="31">
        <f>SMALL($BS27:$CX27,1)</f>
        <v>0</v>
      </c>
      <c r="DB27" s="31">
        <f>SMALL($BS27:$CX27,2)</f>
        <v>0</v>
      </c>
      <c r="DC27" s="31">
        <f>SMALL($BS27:$CX27,3)</f>
        <v>0</v>
      </c>
      <c r="DD27" s="31">
        <f>SMALL($BS27:$CX27,4)</f>
        <v>0</v>
      </c>
      <c r="DE27" s="31">
        <f>SMALL($BS27:$CX27,5)</f>
        <v>0</v>
      </c>
      <c r="DF27" s="31">
        <f>SMALL($BS27:$CX27,6)</f>
        <v>0</v>
      </c>
      <c r="DG27" s="31">
        <f>SMALL($BS27:$CX27,7)</f>
        <v>0</v>
      </c>
      <c r="DH27" s="31">
        <f>SMALL($BS27:$CX27,8)</f>
        <v>0</v>
      </c>
      <c r="DI27" s="31">
        <f>SMALL($BS27:$CX27,9)</f>
        <v>0</v>
      </c>
      <c r="DJ27" s="31">
        <f>SMALL($BS27:$CX27,10)</f>
        <v>0</v>
      </c>
      <c r="DK27" s="31">
        <f>SMALL($BS27:$CX27,11)</f>
        <v>0</v>
      </c>
      <c r="DL27" s="31">
        <f>SMALL($BS27:$CX27,12)</f>
        <v>0</v>
      </c>
      <c r="DM27" s="31">
        <f>SMALL($BS27:$CX27,13)</f>
        <v>0</v>
      </c>
      <c r="DN27" s="31">
        <f>SMALL($BS27:$CX27,14)</f>
        <v>0</v>
      </c>
      <c r="DO27" s="31">
        <f>SMALL($BS27:$CX27,15)</f>
        <v>0</v>
      </c>
      <c r="DP27" s="31">
        <f>SMALL($BS27:$CX27,16)</f>
        <v>0</v>
      </c>
      <c r="DQ27" s="31">
        <f>SMALL($BS27:$CX27,17)</f>
        <v>0</v>
      </c>
      <c r="DR27" s="31">
        <f>SMALL($BS27:$CX27,18)</f>
        <v>28</v>
      </c>
      <c r="DS27" s="31">
        <f>SMALL($BS27:$CX27,19)</f>
        <v>28</v>
      </c>
      <c r="DT27" s="31">
        <f>SMALL($BS27:$CX27,20)</f>
        <v>31</v>
      </c>
      <c r="DU27" s="31">
        <f>SMALL($BS27:$CX27,21)</f>
        <v>33</v>
      </c>
      <c r="DV27" s="31">
        <f>SMALL($BS27:$CX27,22)</f>
        <v>33</v>
      </c>
      <c r="DW27" s="31">
        <f>SMALL($BS27:$CX27,23)</f>
        <v>35</v>
      </c>
      <c r="DX27" s="31">
        <f>SMALL($BS27:$CX27,24)</f>
        <v>35</v>
      </c>
      <c r="DY27" s="31">
        <f>SMALL($BS27:$CX27,25)</f>
        <v>35</v>
      </c>
      <c r="DZ27" s="30">
        <f>SMALL($BS27:$CX27,26)</f>
        <v>36</v>
      </c>
      <c r="EA27" s="30">
        <f>SMALL($BS27:$CX27,27)</f>
        <v>38</v>
      </c>
      <c r="EB27" s="30">
        <f>SMALL($BS27:$CX27,28)</f>
        <v>38</v>
      </c>
      <c r="EC27" s="30">
        <f>SMALL($BS27:$CX27,29)</f>
        <v>38</v>
      </c>
      <c r="ED27" s="30">
        <f>SMALL($BS27:$CX27,30)</f>
        <v>39</v>
      </c>
      <c r="EE27" s="30">
        <f>SMALL($BS27:$CX27,31)</f>
        <v>40</v>
      </c>
      <c r="EF27" s="30">
        <f>SMALL($BS27:$CX27,32)</f>
        <v>48</v>
      </c>
      <c r="EG27" s="1"/>
      <c r="EH27" s="1"/>
      <c r="EI27" s="1"/>
      <c r="EJ27" s="1"/>
      <c r="EK27" s="1"/>
      <c r="EL27" s="1"/>
      <c r="EM27" s="1"/>
      <c r="EN27" s="1"/>
      <c r="EO27" s="1"/>
      <c r="EP27" s="1"/>
    </row>
    <row r="28" spans="1:146" ht="12.75" customHeight="1">
      <c r="A28" s="1">
        <v>20</v>
      </c>
      <c r="B28" s="1" t="s">
        <v>20</v>
      </c>
      <c r="C28" s="15"/>
      <c r="D28" s="26">
        <f>CY28-SUM($DA28:CHOOSE($DA$8,$DA28,$DB28,$DC28,$DD28,$DE28,$DF28,$DG28,$DH28,$DI28,$DJ28,$DK28,$DL28,$DM28,$DN28,$DO28,$DP28,$DQ28,$DR28,$DS28,$DT28,$DU28,$DV28,$DW28,$DX28))</f>
        <v>484</v>
      </c>
      <c r="E28" s="15"/>
      <c r="F28" s="38">
        <v>22</v>
      </c>
      <c r="G28" s="52">
        <f>IF(F28=0,0,51-F28)</f>
        <v>29</v>
      </c>
      <c r="H28" s="38">
        <v>23</v>
      </c>
      <c r="I28" s="52">
        <f>IF(H28=0,0,51-H28)</f>
        <v>28</v>
      </c>
      <c r="J28" s="38">
        <v>6</v>
      </c>
      <c r="K28" s="52">
        <f>IF(J28=0,0,51-J28)</f>
        <v>45</v>
      </c>
      <c r="L28" s="38">
        <v>4</v>
      </c>
      <c r="M28" s="52">
        <f>IF(L28=0,0,51-L28)</f>
        <v>47</v>
      </c>
      <c r="N28" s="38">
        <v>50</v>
      </c>
      <c r="O28" s="90">
        <f>IF(N28=0,0,51-N28)</f>
        <v>1</v>
      </c>
      <c r="P28" s="32">
        <v>0</v>
      </c>
      <c r="Q28" s="96">
        <f>IF(P28=0,0,51-P28)</f>
        <v>0</v>
      </c>
      <c r="R28" s="41">
        <v>0</v>
      </c>
      <c r="S28" s="52">
        <f>IF(R28=0,0,51-R28)</f>
        <v>0</v>
      </c>
      <c r="T28" s="38">
        <v>0</v>
      </c>
      <c r="U28" s="52">
        <f>IF(T28=0,0,51-T28)</f>
        <v>0</v>
      </c>
      <c r="V28" s="38">
        <v>0</v>
      </c>
      <c r="W28" s="52">
        <f>IF(V28=0,0,51-V28)</f>
        <v>0</v>
      </c>
      <c r="X28" s="38">
        <v>0</v>
      </c>
      <c r="Y28" s="52">
        <f>IF(X28=0,0,51-X28)</f>
        <v>0</v>
      </c>
      <c r="Z28" s="38">
        <v>0</v>
      </c>
      <c r="AA28" s="96">
        <f>IF(Z28=0,0,51-Z28)</f>
        <v>0</v>
      </c>
      <c r="AB28" s="54">
        <v>16</v>
      </c>
      <c r="AC28" s="52">
        <f>IF(AB28=0,0,51-AB28)</f>
        <v>35</v>
      </c>
      <c r="AD28" s="51">
        <v>10</v>
      </c>
      <c r="AE28" s="52">
        <f>IF(AD28=0,0,51-AD28)</f>
        <v>41</v>
      </c>
      <c r="AF28" s="51">
        <v>17</v>
      </c>
      <c r="AG28" s="52">
        <f>IF(AF28=0,0,51-AF28)</f>
        <v>34</v>
      </c>
      <c r="AH28" s="51">
        <v>18</v>
      </c>
      <c r="AI28" s="52">
        <f>IF(AH28=0,0,51-AH28)</f>
        <v>33</v>
      </c>
      <c r="AJ28" s="51">
        <v>17</v>
      </c>
      <c r="AK28" s="52">
        <f>IF(AJ28=0,0,51-AJ28)</f>
        <v>34</v>
      </c>
      <c r="AL28" s="51">
        <v>24</v>
      </c>
      <c r="AM28" s="52">
        <f>IF(AL28=0,0,51-AL28)</f>
        <v>27</v>
      </c>
      <c r="AN28" s="38">
        <v>26</v>
      </c>
      <c r="AO28" s="52">
        <f>IF(AN28=0,0,51-AN28)</f>
        <v>25</v>
      </c>
      <c r="AP28" s="38">
        <v>11</v>
      </c>
      <c r="AQ28" s="52">
        <f>IF(AP28=0,0,51-AP28)</f>
        <v>40</v>
      </c>
      <c r="AR28" s="38">
        <v>21</v>
      </c>
      <c r="AS28" s="96">
        <f>IF(AR28=0,0,51-AR28)</f>
        <v>30</v>
      </c>
      <c r="AT28" s="38">
        <v>0</v>
      </c>
      <c r="AU28" s="52">
        <f>IF(AT28=0,0,51-AT28)</f>
        <v>0</v>
      </c>
      <c r="AV28" s="38">
        <v>0</v>
      </c>
      <c r="AW28" s="52">
        <f>IF(AV28=0,0,51-AV28)</f>
        <v>0</v>
      </c>
      <c r="AX28" s="38">
        <v>0</v>
      </c>
      <c r="AY28" s="96">
        <f>IF(AX28=0,0,51-AX28)</f>
        <v>0</v>
      </c>
      <c r="AZ28" s="38">
        <v>0</v>
      </c>
      <c r="BA28" s="52">
        <f>IF(AZ28=0,0,51-AZ28)</f>
        <v>0</v>
      </c>
      <c r="BB28" s="38">
        <v>0</v>
      </c>
      <c r="BC28" s="52">
        <f>IF(BB28=0,0,51-BB28)</f>
        <v>0</v>
      </c>
      <c r="BD28" s="38">
        <v>0</v>
      </c>
      <c r="BE28" s="52">
        <f>IF(BD28=0,0,51-BD28)</f>
        <v>0</v>
      </c>
      <c r="BF28" s="38">
        <v>0</v>
      </c>
      <c r="BG28" s="52">
        <f>IF(BF28=0,0,51-BF28)</f>
        <v>0</v>
      </c>
      <c r="BH28" s="38">
        <v>0</v>
      </c>
      <c r="BI28" s="52">
        <f>IF(BH28=0,0,51-BH28)</f>
        <v>0</v>
      </c>
      <c r="BJ28" s="38">
        <v>0</v>
      </c>
      <c r="BK28" s="52">
        <f>IF(BJ28=0,0,51-BJ28)</f>
        <v>0</v>
      </c>
      <c r="BL28" s="38">
        <v>0</v>
      </c>
      <c r="BM28" s="52">
        <f>IF(BL28=0,0,51-BL28)</f>
        <v>0</v>
      </c>
      <c r="BN28" s="38">
        <v>0</v>
      </c>
      <c r="BO28" s="96">
        <f>IF(BN28=0,0,51-BN28)</f>
        <v>0</v>
      </c>
      <c r="BP28" s="36">
        <v>16</v>
      </c>
      <c r="BQ28" s="52">
        <f>IF(BP28=0,0,51-BP28)</f>
        <v>35</v>
      </c>
      <c r="BR28" s="27"/>
      <c r="BS28" s="28">
        <f>G28</f>
        <v>29</v>
      </c>
      <c r="BT28" s="28">
        <f>I28</f>
        <v>28</v>
      </c>
      <c r="BU28" s="28">
        <f>K28</f>
        <v>45</v>
      </c>
      <c r="BV28" s="28">
        <f>M28</f>
        <v>47</v>
      </c>
      <c r="BW28" s="28">
        <f>O28</f>
        <v>1</v>
      </c>
      <c r="BX28" s="28">
        <f>Q28</f>
        <v>0</v>
      </c>
      <c r="BY28" s="28">
        <f>S28</f>
        <v>0</v>
      </c>
      <c r="BZ28" s="28">
        <f>U28</f>
        <v>0</v>
      </c>
      <c r="CA28" s="28">
        <f>W28</f>
        <v>0</v>
      </c>
      <c r="CB28" s="28">
        <f>Y28</f>
        <v>0</v>
      </c>
      <c r="CC28" s="28">
        <f>AA28</f>
        <v>0</v>
      </c>
      <c r="CD28" s="28">
        <f>AC28</f>
        <v>35</v>
      </c>
      <c r="CE28" s="28">
        <f>AE28</f>
        <v>41</v>
      </c>
      <c r="CF28" s="28">
        <f>AG28</f>
        <v>34</v>
      </c>
      <c r="CG28" s="28">
        <f>AI28</f>
        <v>33</v>
      </c>
      <c r="CH28" s="28">
        <f>AK28</f>
        <v>34</v>
      </c>
      <c r="CI28" s="28">
        <f>AM28</f>
        <v>27</v>
      </c>
      <c r="CJ28" s="28">
        <f>AO28</f>
        <v>25</v>
      </c>
      <c r="CK28" s="28">
        <f>AQ28</f>
        <v>40</v>
      </c>
      <c r="CL28" s="28">
        <f>AS28</f>
        <v>30</v>
      </c>
      <c r="CM28" s="28">
        <f>AU28</f>
        <v>0</v>
      </c>
      <c r="CN28" s="28">
        <f>AW28</f>
        <v>0</v>
      </c>
      <c r="CO28" s="28">
        <f>AY28</f>
        <v>0</v>
      </c>
      <c r="CP28" s="28">
        <f>BA28</f>
        <v>0</v>
      </c>
      <c r="CQ28" s="28">
        <f>BC28</f>
        <v>0</v>
      </c>
      <c r="CR28" s="28">
        <f>BE28</f>
        <v>0</v>
      </c>
      <c r="CS28" s="28">
        <f>BG28</f>
        <v>0</v>
      </c>
      <c r="CT28" s="28">
        <f>BI28</f>
        <v>0</v>
      </c>
      <c r="CU28" s="28">
        <f>BK28</f>
        <v>0</v>
      </c>
      <c r="CV28" s="28">
        <f>BM28</f>
        <v>0</v>
      </c>
      <c r="CW28" s="28">
        <f>BO28</f>
        <v>0</v>
      </c>
      <c r="CX28" s="28">
        <f>BQ28</f>
        <v>35</v>
      </c>
      <c r="CY28" s="29">
        <f>SUM(BS28:CX28)</f>
        <v>484</v>
      </c>
      <c r="CZ28" s="30"/>
      <c r="DA28" s="31">
        <f>SMALL($BS28:$CX28,1)</f>
        <v>0</v>
      </c>
      <c r="DB28" s="31">
        <f>SMALL($BS28:$CX28,2)</f>
        <v>0</v>
      </c>
      <c r="DC28" s="31">
        <f>SMALL($BS28:$CX28,3)</f>
        <v>0</v>
      </c>
      <c r="DD28" s="31">
        <f>SMALL($BS28:$CX28,4)</f>
        <v>0</v>
      </c>
      <c r="DE28" s="31">
        <f>SMALL($BS28:$CX28,5)</f>
        <v>0</v>
      </c>
      <c r="DF28" s="31">
        <f>SMALL($BS28:$CX28,6)</f>
        <v>0</v>
      </c>
      <c r="DG28" s="31">
        <f>SMALL($BS28:$CX28,7)</f>
        <v>0</v>
      </c>
      <c r="DH28" s="31">
        <f>SMALL($BS28:$CX28,8)</f>
        <v>0</v>
      </c>
      <c r="DI28" s="31">
        <f>SMALL($BS28:$CX28,9)</f>
        <v>0</v>
      </c>
      <c r="DJ28" s="31">
        <f>SMALL($BS28:$CX28,10)</f>
        <v>0</v>
      </c>
      <c r="DK28" s="31">
        <f>SMALL($BS28:$CX28,11)</f>
        <v>0</v>
      </c>
      <c r="DL28" s="31">
        <f>SMALL($BS28:$CX28,12)</f>
        <v>0</v>
      </c>
      <c r="DM28" s="31">
        <f>SMALL($BS28:$CX28,13)</f>
        <v>0</v>
      </c>
      <c r="DN28" s="31">
        <f>SMALL($BS28:$CX28,14)</f>
        <v>0</v>
      </c>
      <c r="DO28" s="31">
        <f>SMALL($BS28:$CX28,15)</f>
        <v>0</v>
      </c>
      <c r="DP28" s="31">
        <f>SMALL($BS28:$CX28,16)</f>
        <v>0</v>
      </c>
      <c r="DQ28" s="31">
        <f>SMALL($BS28:$CX28,17)</f>
        <v>0</v>
      </c>
      <c r="DR28" s="31">
        <f>SMALL($BS28:$CX28,18)</f>
        <v>1</v>
      </c>
      <c r="DS28" s="31">
        <f>SMALL($BS28:$CX28,19)</f>
        <v>25</v>
      </c>
      <c r="DT28" s="31">
        <f>SMALL($BS28:$CX28,20)</f>
        <v>27</v>
      </c>
      <c r="DU28" s="31">
        <f>SMALL($BS28:$CX28,21)</f>
        <v>28</v>
      </c>
      <c r="DV28" s="31">
        <f>SMALL($BS28:$CX28,22)</f>
        <v>29</v>
      </c>
      <c r="DW28" s="31">
        <f>SMALL($BS28:$CX28,23)</f>
        <v>30</v>
      </c>
      <c r="DX28" s="31">
        <f>SMALL($BS28:$CX28,24)</f>
        <v>33</v>
      </c>
      <c r="DY28" s="31">
        <f>SMALL($BS28:$CX28,25)</f>
        <v>34</v>
      </c>
      <c r="DZ28" s="30">
        <f>SMALL($BS28:$CX28,26)</f>
        <v>34</v>
      </c>
      <c r="EA28" s="30">
        <f>SMALL($BS28:$CX28,27)</f>
        <v>35</v>
      </c>
      <c r="EB28" s="30">
        <f>SMALL($BS28:$CX28,28)</f>
        <v>35</v>
      </c>
      <c r="EC28" s="30">
        <f>SMALL($BS28:$CX28,29)</f>
        <v>40</v>
      </c>
      <c r="ED28" s="30">
        <f>SMALL($BS28:$CX28,30)</f>
        <v>41</v>
      </c>
      <c r="EE28" s="30">
        <f>SMALL($BS28:$CX28,31)</f>
        <v>45</v>
      </c>
      <c r="EF28" s="30">
        <f>SMALL($BS28:$CX28,32)</f>
        <v>47</v>
      </c>
      <c r="EG28" s="1"/>
      <c r="EH28" s="1"/>
      <c r="EI28" s="1"/>
      <c r="EJ28" s="1"/>
      <c r="EK28" s="1"/>
      <c r="EL28" s="1"/>
      <c r="EM28" s="1"/>
      <c r="EN28" s="1"/>
      <c r="EO28" s="1"/>
      <c r="EP28" s="1"/>
    </row>
    <row r="29" spans="1:146" ht="12.75" customHeight="1">
      <c r="A29" s="1">
        <v>21</v>
      </c>
      <c r="B29" s="1" t="s">
        <v>67</v>
      </c>
      <c r="C29" s="15"/>
      <c r="D29" s="26">
        <f>CY29-SUM($DA29:CHOOSE($DA$8,$DA29,$DB29,$DC29,$DD29,$DE29,$DF29,$DG29,$DH29,$DI29,$DJ29,$DK29,$DL29,$DM29,$DN29,$DO29,$DP29,$DQ29,$DR29,$DS29,$DT29,$DU29,$DV29,$DW29,$DX29))</f>
        <v>473</v>
      </c>
      <c r="E29" s="15"/>
      <c r="F29" s="38">
        <v>23</v>
      </c>
      <c r="G29" s="52">
        <f>IF(F29=0,0,51-F29)</f>
        <v>28</v>
      </c>
      <c r="H29" s="38">
        <v>21</v>
      </c>
      <c r="I29" s="52">
        <f>IF(H29=0,0,51-H29)</f>
        <v>30</v>
      </c>
      <c r="J29" s="38">
        <v>50</v>
      </c>
      <c r="K29" s="52">
        <f>IF(J29=0,0,51-J29)</f>
        <v>1</v>
      </c>
      <c r="L29" s="38">
        <v>51</v>
      </c>
      <c r="M29" s="52">
        <f>IF(L29=0,0,51-L29)</f>
        <v>0</v>
      </c>
      <c r="N29" s="38">
        <v>51</v>
      </c>
      <c r="O29" s="90">
        <f>IF(N29=0,0,51-N29)</f>
        <v>0</v>
      </c>
      <c r="P29" s="40">
        <v>0</v>
      </c>
      <c r="Q29" s="96">
        <f>IF(P29=0,0,51-P29)</f>
        <v>0</v>
      </c>
      <c r="R29" s="41">
        <v>16</v>
      </c>
      <c r="S29" s="52">
        <f>IF(R29=0,0,51-R29)</f>
        <v>35</v>
      </c>
      <c r="T29" s="38">
        <v>16</v>
      </c>
      <c r="U29" s="52">
        <f>IF(T29=0,0,51-T29)</f>
        <v>35</v>
      </c>
      <c r="V29" s="38">
        <v>50</v>
      </c>
      <c r="W29" s="52">
        <f>IF(V29=0,0,51-V29)</f>
        <v>1</v>
      </c>
      <c r="X29" s="38">
        <v>15</v>
      </c>
      <c r="Y29" s="52">
        <f>IF(X29=0,0,51-X29)</f>
        <v>36</v>
      </c>
      <c r="Z29" s="38">
        <v>15</v>
      </c>
      <c r="AA29" s="96">
        <f>IF(Z29=0,0,51-Z29)</f>
        <v>36</v>
      </c>
      <c r="AB29" s="54">
        <v>27</v>
      </c>
      <c r="AC29" s="52">
        <f>IF(AB29=0,0,51-AB29)</f>
        <v>24</v>
      </c>
      <c r="AD29" s="51">
        <v>23</v>
      </c>
      <c r="AE29" s="52">
        <f>IF(AD29=0,0,51-AD29)</f>
        <v>28</v>
      </c>
      <c r="AF29" s="51">
        <v>26</v>
      </c>
      <c r="AG29" s="52">
        <f>IF(AF29=0,0,51-AF29)</f>
        <v>25</v>
      </c>
      <c r="AH29" s="51">
        <v>27</v>
      </c>
      <c r="AI29" s="52">
        <f>IF(AH29=0,0,51-AH29)</f>
        <v>24</v>
      </c>
      <c r="AJ29" s="51">
        <v>25</v>
      </c>
      <c r="AK29" s="52">
        <f>IF(AJ29=0,0,51-AJ29)</f>
        <v>26</v>
      </c>
      <c r="AL29" s="51">
        <v>25</v>
      </c>
      <c r="AM29" s="52">
        <f>IF(AL29=0,0,51-AL29)</f>
        <v>26</v>
      </c>
      <c r="AN29" s="38">
        <v>4</v>
      </c>
      <c r="AO29" s="52">
        <f>IF(AN29=0,0,51-AN29)</f>
        <v>47</v>
      </c>
      <c r="AP29" s="38">
        <v>50</v>
      </c>
      <c r="AQ29" s="52">
        <f>IF(AP29=0,0,51-AP29)</f>
        <v>1</v>
      </c>
      <c r="AR29" s="38">
        <v>51</v>
      </c>
      <c r="AS29" s="96">
        <f>IF(AR29=0,0,51-AR29)</f>
        <v>0</v>
      </c>
      <c r="AT29" s="38">
        <v>19</v>
      </c>
      <c r="AU29" s="52">
        <f>IF(AT29=0,0,51-AT29)</f>
        <v>32</v>
      </c>
      <c r="AV29" s="38">
        <v>51</v>
      </c>
      <c r="AW29" s="52">
        <f>IF(AV29=0,0,51-AV29)</f>
        <v>0</v>
      </c>
      <c r="AX29" s="38">
        <v>51</v>
      </c>
      <c r="AY29" s="96">
        <f>IF(AX29=0,0,51-AX29)</f>
        <v>0</v>
      </c>
      <c r="AZ29" s="53">
        <v>0</v>
      </c>
      <c r="BA29" s="52">
        <f>IF(AZ29=0,0,51-AZ29)</f>
        <v>0</v>
      </c>
      <c r="BB29" s="53">
        <v>0</v>
      </c>
      <c r="BC29" s="52">
        <f>IF(BB29=0,0,51-BB29)</f>
        <v>0</v>
      </c>
      <c r="BD29" s="53">
        <v>0</v>
      </c>
      <c r="BE29" s="52">
        <f>IF(BD29=0,0,51-BD29)</f>
        <v>0</v>
      </c>
      <c r="BF29" s="53">
        <v>0</v>
      </c>
      <c r="BG29" s="52">
        <f>IF(BF29=0,0,51-BF29)</f>
        <v>0</v>
      </c>
      <c r="BH29" s="53">
        <v>0</v>
      </c>
      <c r="BI29" s="52">
        <f>IF(BH29=0,0,51-BH29)</f>
        <v>0</v>
      </c>
      <c r="BJ29" s="53">
        <v>0</v>
      </c>
      <c r="BK29" s="52">
        <f>IF(BJ29=0,0,51-BJ29)</f>
        <v>0</v>
      </c>
      <c r="BL29" s="53">
        <v>0</v>
      </c>
      <c r="BM29" s="52">
        <f>IF(BL29=0,0,51-BL29)</f>
        <v>0</v>
      </c>
      <c r="BN29" s="53">
        <v>0</v>
      </c>
      <c r="BO29" s="96">
        <f>IF(BN29=0,0,51-BN29)</f>
        <v>0</v>
      </c>
      <c r="BP29" s="45">
        <v>13</v>
      </c>
      <c r="BQ29" s="52">
        <f>IF(BP29=0,0,51-BP29)</f>
        <v>38</v>
      </c>
      <c r="BR29" s="27"/>
      <c r="BS29" s="28">
        <f>G29</f>
        <v>28</v>
      </c>
      <c r="BT29" s="28">
        <f>I29</f>
        <v>30</v>
      </c>
      <c r="BU29" s="28">
        <f>K29</f>
        <v>1</v>
      </c>
      <c r="BV29" s="28">
        <f>M29</f>
        <v>0</v>
      </c>
      <c r="BW29" s="28">
        <f>O29</f>
        <v>0</v>
      </c>
      <c r="BX29" s="28">
        <f>Q29</f>
        <v>0</v>
      </c>
      <c r="BY29" s="28">
        <f>S29</f>
        <v>35</v>
      </c>
      <c r="BZ29" s="28">
        <f>U29</f>
        <v>35</v>
      </c>
      <c r="CA29" s="28">
        <f>W29</f>
        <v>1</v>
      </c>
      <c r="CB29" s="28">
        <f>Y29</f>
        <v>36</v>
      </c>
      <c r="CC29" s="28">
        <f>AA29</f>
        <v>36</v>
      </c>
      <c r="CD29" s="28">
        <f>AC29</f>
        <v>24</v>
      </c>
      <c r="CE29" s="28">
        <f>AE29</f>
        <v>28</v>
      </c>
      <c r="CF29" s="28">
        <f>AG29</f>
        <v>25</v>
      </c>
      <c r="CG29" s="28">
        <f>AI29</f>
        <v>24</v>
      </c>
      <c r="CH29" s="28">
        <f>AK29</f>
        <v>26</v>
      </c>
      <c r="CI29" s="28">
        <f>AM29</f>
        <v>26</v>
      </c>
      <c r="CJ29" s="28">
        <f>AO29</f>
        <v>47</v>
      </c>
      <c r="CK29" s="28">
        <f>AQ29</f>
        <v>1</v>
      </c>
      <c r="CL29" s="28">
        <f>AS29</f>
        <v>0</v>
      </c>
      <c r="CM29" s="28">
        <f>AU29</f>
        <v>32</v>
      </c>
      <c r="CN29" s="28">
        <f>AW29</f>
        <v>0</v>
      </c>
      <c r="CO29" s="28">
        <f>AY29</f>
        <v>0</v>
      </c>
      <c r="CP29" s="28">
        <f>BA29</f>
        <v>0</v>
      </c>
      <c r="CQ29" s="28">
        <f>BC29</f>
        <v>0</v>
      </c>
      <c r="CR29" s="28">
        <f>BE29</f>
        <v>0</v>
      </c>
      <c r="CS29" s="28">
        <f>BG29</f>
        <v>0</v>
      </c>
      <c r="CT29" s="28">
        <f>BI29</f>
        <v>0</v>
      </c>
      <c r="CU29" s="28">
        <f>BK29</f>
        <v>0</v>
      </c>
      <c r="CV29" s="28">
        <f>BM29</f>
        <v>0</v>
      </c>
      <c r="CW29" s="28">
        <f>BO29</f>
        <v>0</v>
      </c>
      <c r="CX29" s="28">
        <f>BQ29</f>
        <v>38</v>
      </c>
      <c r="CY29" s="29">
        <f>SUM(BS29:CX29)</f>
        <v>473</v>
      </c>
      <c r="CZ29" s="30"/>
      <c r="DA29" s="31">
        <f>SMALL($BS29:$CX29,1)</f>
        <v>0</v>
      </c>
      <c r="DB29" s="31">
        <f>SMALL($BS29:$CX29,2)</f>
        <v>0</v>
      </c>
      <c r="DC29" s="31">
        <f>SMALL($BS29:$CX29,3)</f>
        <v>0</v>
      </c>
      <c r="DD29" s="31">
        <f>SMALL($BS29:$CX29,4)</f>
        <v>0</v>
      </c>
      <c r="DE29" s="31">
        <f>SMALL($BS29:$CX29,5)</f>
        <v>0</v>
      </c>
      <c r="DF29" s="31">
        <f>SMALL($BS29:$CX29,6)</f>
        <v>0</v>
      </c>
      <c r="DG29" s="31">
        <f>SMALL($BS29:$CX29,7)</f>
        <v>0</v>
      </c>
      <c r="DH29" s="31">
        <f>SMALL($BS29:$CX29,8)</f>
        <v>0</v>
      </c>
      <c r="DI29" s="31">
        <f>SMALL($BS29:$CX29,9)</f>
        <v>0</v>
      </c>
      <c r="DJ29" s="31">
        <f>SMALL($BS29:$CX29,10)</f>
        <v>0</v>
      </c>
      <c r="DK29" s="31">
        <f>SMALL($BS29:$CX29,11)</f>
        <v>0</v>
      </c>
      <c r="DL29" s="31">
        <f>SMALL($BS29:$CX29,12)</f>
        <v>0</v>
      </c>
      <c r="DM29" s="31">
        <f>SMALL($BS29:$CX29,13)</f>
        <v>0</v>
      </c>
      <c r="DN29" s="31">
        <f>SMALL($BS29:$CX29,14)</f>
        <v>0</v>
      </c>
      <c r="DO29" s="31">
        <f>SMALL($BS29:$CX29,15)</f>
        <v>1</v>
      </c>
      <c r="DP29" s="31">
        <f>SMALL($BS29:$CX29,16)</f>
        <v>1</v>
      </c>
      <c r="DQ29" s="31">
        <f>SMALL($BS29:$CX29,17)</f>
        <v>1</v>
      </c>
      <c r="DR29" s="31">
        <f>SMALL($BS29:$CX29,18)</f>
        <v>24</v>
      </c>
      <c r="DS29" s="31">
        <f>SMALL($BS29:$CX29,19)</f>
        <v>24</v>
      </c>
      <c r="DT29" s="31">
        <f>SMALL($BS29:$CX29,20)</f>
        <v>25</v>
      </c>
      <c r="DU29" s="31">
        <f>SMALL($BS29:$CX29,21)</f>
        <v>26</v>
      </c>
      <c r="DV29" s="31">
        <f>SMALL($BS29:$CX29,22)</f>
        <v>26</v>
      </c>
      <c r="DW29" s="31">
        <f>SMALL($BS29:$CX29,23)</f>
        <v>28</v>
      </c>
      <c r="DX29" s="31">
        <f>SMALL($BS29:$CX29,24)</f>
        <v>28</v>
      </c>
      <c r="DY29" s="31">
        <f>SMALL($BS29:$CX29,25)</f>
        <v>30</v>
      </c>
      <c r="DZ29" s="30">
        <f>SMALL($BS29:$CX29,26)</f>
        <v>32</v>
      </c>
      <c r="EA29" s="30">
        <f>SMALL($BS29:$CX29,27)</f>
        <v>35</v>
      </c>
      <c r="EB29" s="30">
        <f>SMALL($BS29:$CX29,28)</f>
        <v>35</v>
      </c>
      <c r="EC29" s="30">
        <f>SMALL($BS29:$CX29,29)</f>
        <v>36</v>
      </c>
      <c r="ED29" s="30">
        <f>SMALL($BS29:$CX29,30)</f>
        <v>36</v>
      </c>
      <c r="EE29" s="30">
        <f>SMALL($BS29:$CX29,31)</f>
        <v>38</v>
      </c>
      <c r="EF29" s="30">
        <f>SMALL($BS29:$CX29,32)</f>
        <v>47</v>
      </c>
      <c r="EG29" s="1"/>
      <c r="EH29" s="1"/>
      <c r="EI29" s="1"/>
      <c r="EJ29" s="1"/>
      <c r="EK29" s="1"/>
      <c r="EL29" s="1"/>
      <c r="EM29" s="1"/>
      <c r="EN29" s="1"/>
      <c r="EO29" s="1"/>
      <c r="EP29" s="1"/>
    </row>
    <row r="30" spans="1:146" ht="12.75" customHeight="1">
      <c r="A30" s="1">
        <v>22</v>
      </c>
      <c r="B30" s="1" t="s">
        <v>12</v>
      </c>
      <c r="C30" s="15"/>
      <c r="D30" s="26">
        <f>CY30-SUM($DA30:CHOOSE($DA$8,$DA30,$DB30,$DC30,$DD30,$DE30,$DF30,$DG30,$DH30,$DI30,$DJ30,$DK30,$DL30,$DM30,$DN30,$DO30,$DP30,$DQ30,$DR30,$DS30,$DT30,$DU30,$DV30,$DW30,$DX30))</f>
        <v>471</v>
      </c>
      <c r="E30" s="15"/>
      <c r="F30" s="38">
        <v>0</v>
      </c>
      <c r="G30" s="52">
        <f>IF(F30=0,0,51-F30)</f>
        <v>0</v>
      </c>
      <c r="H30" s="38">
        <v>0</v>
      </c>
      <c r="I30" s="52">
        <f>IF(H30=0,0,51-H30)</f>
        <v>0</v>
      </c>
      <c r="J30" s="38">
        <v>0</v>
      </c>
      <c r="K30" s="52">
        <f>IF(J30=0,0,51-J30)</f>
        <v>0</v>
      </c>
      <c r="L30" s="38">
        <v>0</v>
      </c>
      <c r="M30" s="52">
        <f>IF(L30=0,0,51-L30)</f>
        <v>0</v>
      </c>
      <c r="N30" s="38">
        <v>0</v>
      </c>
      <c r="O30" s="90">
        <f>IF(N30=0,0,51-N30)</f>
        <v>0</v>
      </c>
      <c r="P30" s="32">
        <v>5</v>
      </c>
      <c r="Q30" s="96">
        <f>IF(P30=0,0,51-P30)</f>
        <v>46</v>
      </c>
      <c r="R30" s="41">
        <v>0</v>
      </c>
      <c r="S30" s="52">
        <f>IF(R30=0,0,51-R30)</f>
        <v>0</v>
      </c>
      <c r="T30" s="38">
        <v>0</v>
      </c>
      <c r="U30" s="52">
        <f>IF(T30=0,0,51-T30)</f>
        <v>0</v>
      </c>
      <c r="V30" s="38">
        <v>0</v>
      </c>
      <c r="W30" s="52">
        <f>IF(V30=0,0,51-V30)</f>
        <v>0</v>
      </c>
      <c r="X30" s="38">
        <v>0</v>
      </c>
      <c r="Y30" s="52">
        <f>IF(X30=0,0,51-X30)</f>
        <v>0</v>
      </c>
      <c r="Z30" s="38">
        <v>0</v>
      </c>
      <c r="AA30" s="96">
        <f>IF(Z30=0,0,51-Z30)</f>
        <v>0</v>
      </c>
      <c r="AB30" s="54">
        <v>3</v>
      </c>
      <c r="AC30" s="52">
        <f>IF(AB30=0,0,51-AB30)</f>
        <v>48</v>
      </c>
      <c r="AD30" s="51">
        <v>21</v>
      </c>
      <c r="AE30" s="52">
        <f>IF(AD30=0,0,51-AD30)</f>
        <v>30</v>
      </c>
      <c r="AF30" s="51">
        <v>2</v>
      </c>
      <c r="AG30" s="52">
        <f>IF(AF30=0,0,51-AF30)</f>
        <v>49</v>
      </c>
      <c r="AH30" s="51">
        <v>7</v>
      </c>
      <c r="AI30" s="52">
        <f>IF(AH30=0,0,51-AH30)</f>
        <v>44</v>
      </c>
      <c r="AJ30" s="51">
        <v>5</v>
      </c>
      <c r="AK30" s="52">
        <f>IF(AJ30=0,0,51-AJ30)</f>
        <v>46</v>
      </c>
      <c r="AL30" s="51">
        <v>2</v>
      </c>
      <c r="AM30" s="52">
        <f>IF(AL30=0,0,51-AL30)</f>
        <v>49</v>
      </c>
      <c r="AN30" s="38">
        <v>16</v>
      </c>
      <c r="AO30" s="52">
        <f>IF(AN30=0,0,51-AN30)</f>
        <v>35</v>
      </c>
      <c r="AP30" s="38">
        <v>8</v>
      </c>
      <c r="AQ30" s="52">
        <f>IF(AP30=0,0,51-AP30)</f>
        <v>43</v>
      </c>
      <c r="AR30" s="38">
        <v>14</v>
      </c>
      <c r="AS30" s="96">
        <f>IF(AR30=0,0,51-AR30)</f>
        <v>37</v>
      </c>
      <c r="AT30" s="38">
        <v>0</v>
      </c>
      <c r="AU30" s="52">
        <f>IF(AT30=0,0,51-AT30)</f>
        <v>0</v>
      </c>
      <c r="AV30" s="38">
        <v>0</v>
      </c>
      <c r="AW30" s="52">
        <f>IF(AV30=0,0,51-AV30)</f>
        <v>0</v>
      </c>
      <c r="AX30" s="38">
        <v>0</v>
      </c>
      <c r="AY30" s="96">
        <f>IF(AX30=0,0,51-AX30)</f>
        <v>0</v>
      </c>
      <c r="AZ30" s="38">
        <v>0</v>
      </c>
      <c r="BA30" s="52">
        <f>IF(AZ30=0,0,51-AZ30)</f>
        <v>0</v>
      </c>
      <c r="BB30" s="38">
        <v>0</v>
      </c>
      <c r="BC30" s="52">
        <f>IF(BB30=0,0,51-BB30)</f>
        <v>0</v>
      </c>
      <c r="BD30" s="38">
        <v>0</v>
      </c>
      <c r="BE30" s="52">
        <f>IF(BD30=0,0,51-BD30)</f>
        <v>0</v>
      </c>
      <c r="BF30" s="38">
        <v>0</v>
      </c>
      <c r="BG30" s="52">
        <f>IF(BF30=0,0,51-BF30)</f>
        <v>0</v>
      </c>
      <c r="BH30" s="38">
        <v>0</v>
      </c>
      <c r="BI30" s="52">
        <f>IF(BH30=0,0,51-BH30)</f>
        <v>0</v>
      </c>
      <c r="BJ30" s="38">
        <v>0</v>
      </c>
      <c r="BK30" s="52">
        <f>IF(BJ30=0,0,51-BJ30)</f>
        <v>0</v>
      </c>
      <c r="BL30" s="38">
        <v>0</v>
      </c>
      <c r="BM30" s="52">
        <f>IF(BL30=0,0,51-BL30)</f>
        <v>0</v>
      </c>
      <c r="BN30" s="38">
        <v>0</v>
      </c>
      <c r="BO30" s="96">
        <f>IF(BN30=0,0,51-BN30)</f>
        <v>0</v>
      </c>
      <c r="BP30" s="34">
        <v>7</v>
      </c>
      <c r="BQ30" s="52">
        <f>IF(BP30=0,0,51-BP30)</f>
        <v>44</v>
      </c>
      <c r="BR30" s="27"/>
      <c r="BS30" s="28">
        <f>G30</f>
        <v>0</v>
      </c>
      <c r="BT30" s="28">
        <f>I30</f>
        <v>0</v>
      </c>
      <c r="BU30" s="28">
        <f>K30</f>
        <v>0</v>
      </c>
      <c r="BV30" s="28">
        <f>M30</f>
        <v>0</v>
      </c>
      <c r="BW30" s="28">
        <f>O30</f>
        <v>0</v>
      </c>
      <c r="BX30" s="28">
        <f>Q30</f>
        <v>46</v>
      </c>
      <c r="BY30" s="28">
        <f>S30</f>
        <v>0</v>
      </c>
      <c r="BZ30" s="28">
        <f>U30</f>
        <v>0</v>
      </c>
      <c r="CA30" s="28">
        <f>W30</f>
        <v>0</v>
      </c>
      <c r="CB30" s="28">
        <f>Y30</f>
        <v>0</v>
      </c>
      <c r="CC30" s="28">
        <f>AA30</f>
        <v>0</v>
      </c>
      <c r="CD30" s="28">
        <f>AC30</f>
        <v>48</v>
      </c>
      <c r="CE30" s="28">
        <f>AE30</f>
        <v>30</v>
      </c>
      <c r="CF30" s="28">
        <f>AG30</f>
        <v>49</v>
      </c>
      <c r="CG30" s="28">
        <f>AI30</f>
        <v>44</v>
      </c>
      <c r="CH30" s="28">
        <f>AK30</f>
        <v>46</v>
      </c>
      <c r="CI30" s="28">
        <f>AM30</f>
        <v>49</v>
      </c>
      <c r="CJ30" s="28">
        <f>AO30</f>
        <v>35</v>
      </c>
      <c r="CK30" s="28">
        <f>AQ30</f>
        <v>43</v>
      </c>
      <c r="CL30" s="28">
        <f>AS30</f>
        <v>37</v>
      </c>
      <c r="CM30" s="28">
        <f>AU30</f>
        <v>0</v>
      </c>
      <c r="CN30" s="28">
        <f>AW30</f>
        <v>0</v>
      </c>
      <c r="CO30" s="28">
        <f>AY30</f>
        <v>0</v>
      </c>
      <c r="CP30" s="28">
        <f>BA30</f>
        <v>0</v>
      </c>
      <c r="CQ30" s="28">
        <f>BC30</f>
        <v>0</v>
      </c>
      <c r="CR30" s="28">
        <f>BE30</f>
        <v>0</v>
      </c>
      <c r="CS30" s="28">
        <f>BG30</f>
        <v>0</v>
      </c>
      <c r="CT30" s="28">
        <f>BI30</f>
        <v>0</v>
      </c>
      <c r="CU30" s="28">
        <f>BK30</f>
        <v>0</v>
      </c>
      <c r="CV30" s="28">
        <f>BM30</f>
        <v>0</v>
      </c>
      <c r="CW30" s="28">
        <f>BO30</f>
        <v>0</v>
      </c>
      <c r="CX30" s="28">
        <f>BQ30</f>
        <v>44</v>
      </c>
      <c r="CY30" s="29">
        <f>SUM(BS30:CX30)</f>
        <v>471</v>
      </c>
      <c r="CZ30" s="30"/>
      <c r="DA30" s="31">
        <f>SMALL($BS30:$CX30,1)</f>
        <v>0</v>
      </c>
      <c r="DB30" s="31">
        <f>SMALL($BS30:$CX30,2)</f>
        <v>0</v>
      </c>
      <c r="DC30" s="31">
        <f>SMALL($BS30:$CX30,3)</f>
        <v>0</v>
      </c>
      <c r="DD30" s="31">
        <f>SMALL($BS30:$CX30,4)</f>
        <v>0</v>
      </c>
      <c r="DE30" s="31">
        <f>SMALL($BS30:$CX30,5)</f>
        <v>0</v>
      </c>
      <c r="DF30" s="31">
        <f>SMALL($BS30:$CX30,6)</f>
        <v>0</v>
      </c>
      <c r="DG30" s="31">
        <f>SMALL($BS30:$CX30,7)</f>
        <v>0</v>
      </c>
      <c r="DH30" s="31">
        <f>SMALL($BS30:$CX30,8)</f>
        <v>0</v>
      </c>
      <c r="DI30" s="31">
        <f>SMALL($BS30:$CX30,9)</f>
        <v>0</v>
      </c>
      <c r="DJ30" s="31">
        <f>SMALL($BS30:$CX30,10)</f>
        <v>0</v>
      </c>
      <c r="DK30" s="31">
        <f>SMALL($BS30:$CX30,11)</f>
        <v>0</v>
      </c>
      <c r="DL30" s="31">
        <f>SMALL($BS30:$CX30,12)</f>
        <v>0</v>
      </c>
      <c r="DM30" s="31">
        <f>SMALL($BS30:$CX30,13)</f>
        <v>0</v>
      </c>
      <c r="DN30" s="31">
        <f>SMALL($BS30:$CX30,14)</f>
        <v>0</v>
      </c>
      <c r="DO30" s="31">
        <f>SMALL($BS30:$CX30,15)</f>
        <v>0</v>
      </c>
      <c r="DP30" s="31">
        <f>SMALL($BS30:$CX30,16)</f>
        <v>0</v>
      </c>
      <c r="DQ30" s="31">
        <f>SMALL($BS30:$CX30,17)</f>
        <v>0</v>
      </c>
      <c r="DR30" s="31">
        <f>SMALL($BS30:$CX30,18)</f>
        <v>0</v>
      </c>
      <c r="DS30" s="31">
        <f>SMALL($BS30:$CX30,19)</f>
        <v>0</v>
      </c>
      <c r="DT30" s="31">
        <f>SMALL($BS30:$CX30,20)</f>
        <v>0</v>
      </c>
      <c r="DU30" s="31">
        <f>SMALL($BS30:$CX30,21)</f>
        <v>0</v>
      </c>
      <c r="DV30" s="31">
        <f>SMALL($BS30:$CX30,22)</f>
        <v>30</v>
      </c>
      <c r="DW30" s="31">
        <f>SMALL($BS30:$CX30,23)</f>
        <v>35</v>
      </c>
      <c r="DX30" s="31">
        <f>SMALL($BS30:$CX30,24)</f>
        <v>37</v>
      </c>
      <c r="DY30" s="31">
        <f>SMALL($BS30:$CX30,25)</f>
        <v>43</v>
      </c>
      <c r="DZ30" s="30">
        <f>SMALL($BS30:$CX30,26)</f>
        <v>44</v>
      </c>
      <c r="EA30" s="30">
        <f>SMALL($BS30:$CX30,27)</f>
        <v>44</v>
      </c>
      <c r="EB30" s="30">
        <f>SMALL($BS30:$CX30,28)</f>
        <v>46</v>
      </c>
      <c r="EC30" s="30">
        <f>SMALL($BS30:$CX30,29)</f>
        <v>46</v>
      </c>
      <c r="ED30" s="30">
        <f>SMALL($BS30:$CX30,30)</f>
        <v>48</v>
      </c>
      <c r="EE30" s="30">
        <f>SMALL($BS30:$CX30,31)</f>
        <v>49</v>
      </c>
      <c r="EF30" s="30">
        <f>SMALL($BS30:$CX30,32)</f>
        <v>49</v>
      </c>
      <c r="EG30" s="1"/>
      <c r="EH30" s="1"/>
      <c r="EI30" s="1"/>
      <c r="EJ30" s="1"/>
      <c r="EK30" s="1"/>
      <c r="EL30" s="1"/>
      <c r="EM30" s="1"/>
      <c r="EN30" s="1"/>
      <c r="EO30" s="1"/>
      <c r="EP30" s="1"/>
    </row>
    <row r="31" spans="1:146" ht="12.75" customHeight="1">
      <c r="A31" s="1">
        <v>23</v>
      </c>
      <c r="B31" s="1" t="s">
        <v>64</v>
      </c>
      <c r="C31" s="15"/>
      <c r="D31" s="26">
        <f>CY31-SUM($DA31:CHOOSE($DA$8,$DA31,$DB31,$DC31,$DD31,$DE31,$DF31,$DG31,$DH31,$DI31,$DJ31,$DK31,$DL31,$DM31,$DN31,$DO31,$DP31,$DQ31,$DR31,$DS31,$DT31,$DU31,$DV31,$DW31,$DX31))</f>
        <v>409</v>
      </c>
      <c r="E31" s="15"/>
      <c r="F31" s="38">
        <v>20</v>
      </c>
      <c r="G31" s="52">
        <f>IF(F31=0,0,51-F31)</f>
        <v>31</v>
      </c>
      <c r="H31" s="38">
        <v>17</v>
      </c>
      <c r="I31" s="52">
        <f>IF(H31=0,0,51-H31)</f>
        <v>34</v>
      </c>
      <c r="J31" s="38">
        <v>24</v>
      </c>
      <c r="K31" s="52">
        <f>IF(J31=0,0,51-J31)</f>
        <v>27</v>
      </c>
      <c r="L31" s="38">
        <v>20</v>
      </c>
      <c r="M31" s="52">
        <f>IF(L31=0,0,51-L31)</f>
        <v>31</v>
      </c>
      <c r="N31" s="38">
        <v>18</v>
      </c>
      <c r="O31" s="90">
        <f>IF(N31=0,0,51-N31)</f>
        <v>33</v>
      </c>
      <c r="P31" s="40">
        <v>0</v>
      </c>
      <c r="Q31" s="96">
        <f>IF(P31=0,0,51-P31)</f>
        <v>0</v>
      </c>
      <c r="R31" s="41">
        <v>0</v>
      </c>
      <c r="S31" s="52">
        <f>IF(R31=0,0,51-R31)</f>
        <v>0</v>
      </c>
      <c r="T31" s="38">
        <v>0</v>
      </c>
      <c r="U31" s="52">
        <f>IF(T31=0,0,51-T31)</f>
        <v>0</v>
      </c>
      <c r="V31" s="38">
        <v>0</v>
      </c>
      <c r="W31" s="52">
        <f>IF(V31=0,0,51-V31)</f>
        <v>0</v>
      </c>
      <c r="X31" s="38">
        <v>0</v>
      </c>
      <c r="Y31" s="52">
        <f>IF(X31=0,0,51-X31)</f>
        <v>0</v>
      </c>
      <c r="Z31" s="38">
        <v>0</v>
      </c>
      <c r="AA31" s="96">
        <f>IF(Z31=0,0,51-Z31)</f>
        <v>0</v>
      </c>
      <c r="AB31" s="54">
        <v>17</v>
      </c>
      <c r="AC31" s="52">
        <f>IF(AB31=0,0,51-AB31)</f>
        <v>34</v>
      </c>
      <c r="AD31" s="51">
        <v>27</v>
      </c>
      <c r="AE31" s="52">
        <f>IF(AD31=0,0,51-AD31)</f>
        <v>24</v>
      </c>
      <c r="AF31" s="51">
        <v>23</v>
      </c>
      <c r="AG31" s="52">
        <f>IF(AF31=0,0,51-AF31)</f>
        <v>28</v>
      </c>
      <c r="AH31" s="51">
        <v>24</v>
      </c>
      <c r="AI31" s="52">
        <f>IF(AH31=0,0,51-AH31)</f>
        <v>27</v>
      </c>
      <c r="AJ31" s="51">
        <v>22</v>
      </c>
      <c r="AK31" s="52">
        <f>IF(AJ31=0,0,51-AJ31)</f>
        <v>29</v>
      </c>
      <c r="AL31" s="51">
        <v>27</v>
      </c>
      <c r="AM31" s="52">
        <f>IF(AL31=0,0,51-AL31)</f>
        <v>24</v>
      </c>
      <c r="AN31" s="38">
        <v>22</v>
      </c>
      <c r="AO31" s="52">
        <f>IF(AN31=0,0,51-AN31)</f>
        <v>29</v>
      </c>
      <c r="AP31" s="38">
        <v>24</v>
      </c>
      <c r="AQ31" s="52">
        <f>IF(AP31=0,0,51-AP31)</f>
        <v>27</v>
      </c>
      <c r="AR31" s="38">
        <v>20</v>
      </c>
      <c r="AS31" s="96">
        <f>IF(AR31=0,0,51-AR31)</f>
        <v>31</v>
      </c>
      <c r="AT31" s="38">
        <v>0</v>
      </c>
      <c r="AU31" s="52">
        <f>IF(AT31=0,0,51-AT31)</f>
        <v>0</v>
      </c>
      <c r="AV31" s="38">
        <v>0</v>
      </c>
      <c r="AW31" s="52">
        <f>IF(AV31=0,0,51-AV31)</f>
        <v>0</v>
      </c>
      <c r="AX31" s="38">
        <v>0</v>
      </c>
      <c r="AY31" s="96">
        <f>IF(AX31=0,0,51-AX31)</f>
        <v>0</v>
      </c>
      <c r="AZ31" s="38">
        <v>0</v>
      </c>
      <c r="BA31" s="52">
        <f>IF(AZ31=0,0,51-AZ31)</f>
        <v>0</v>
      </c>
      <c r="BB31" s="38">
        <v>0</v>
      </c>
      <c r="BC31" s="52">
        <f>IF(BB31=0,0,51-BB31)</f>
        <v>0</v>
      </c>
      <c r="BD31" s="38">
        <v>0</v>
      </c>
      <c r="BE31" s="52">
        <f>IF(BD31=0,0,51-BD31)</f>
        <v>0</v>
      </c>
      <c r="BF31" s="38">
        <v>0</v>
      </c>
      <c r="BG31" s="52">
        <f>IF(BF31=0,0,51-BF31)</f>
        <v>0</v>
      </c>
      <c r="BH31" s="38">
        <v>0</v>
      </c>
      <c r="BI31" s="52">
        <f>IF(BH31=0,0,51-BH31)</f>
        <v>0</v>
      </c>
      <c r="BJ31" s="38">
        <v>0</v>
      </c>
      <c r="BK31" s="52">
        <f>IF(BJ31=0,0,51-BJ31)</f>
        <v>0</v>
      </c>
      <c r="BL31" s="38">
        <v>0</v>
      </c>
      <c r="BM31" s="52">
        <f>IF(BL31=0,0,51-BL31)</f>
        <v>0</v>
      </c>
      <c r="BN31" s="38">
        <v>0</v>
      </c>
      <c r="BO31" s="96">
        <f>IF(BN31=0,0,51-BN31)</f>
        <v>0</v>
      </c>
      <c r="BP31" s="47">
        <v>0</v>
      </c>
      <c r="BQ31" s="52">
        <f>IF(BP31=0,0,51-BP31)</f>
        <v>0</v>
      </c>
      <c r="BR31" s="27"/>
      <c r="BS31" s="28">
        <f>G31</f>
        <v>31</v>
      </c>
      <c r="BT31" s="28">
        <f>I31</f>
        <v>34</v>
      </c>
      <c r="BU31" s="28">
        <f>K31</f>
        <v>27</v>
      </c>
      <c r="BV31" s="28">
        <f>M31</f>
        <v>31</v>
      </c>
      <c r="BW31" s="28">
        <f>O31</f>
        <v>33</v>
      </c>
      <c r="BX31" s="28">
        <f>Q31</f>
        <v>0</v>
      </c>
      <c r="BY31" s="28">
        <f>S31</f>
        <v>0</v>
      </c>
      <c r="BZ31" s="28">
        <f>U31</f>
        <v>0</v>
      </c>
      <c r="CA31" s="28">
        <f>W31</f>
        <v>0</v>
      </c>
      <c r="CB31" s="28">
        <f>Y31</f>
        <v>0</v>
      </c>
      <c r="CC31" s="28">
        <f>AA31</f>
        <v>0</v>
      </c>
      <c r="CD31" s="28">
        <f>AC31</f>
        <v>34</v>
      </c>
      <c r="CE31" s="28">
        <f>AE31</f>
        <v>24</v>
      </c>
      <c r="CF31" s="28">
        <f>AG31</f>
        <v>28</v>
      </c>
      <c r="CG31" s="28">
        <f>AI31</f>
        <v>27</v>
      </c>
      <c r="CH31" s="28">
        <f>AK31</f>
        <v>29</v>
      </c>
      <c r="CI31" s="28">
        <f>AM31</f>
        <v>24</v>
      </c>
      <c r="CJ31" s="28">
        <f>AO31</f>
        <v>29</v>
      </c>
      <c r="CK31" s="28">
        <f>AQ31</f>
        <v>27</v>
      </c>
      <c r="CL31" s="28">
        <f>AS31</f>
        <v>31</v>
      </c>
      <c r="CM31" s="28">
        <f>AU31</f>
        <v>0</v>
      </c>
      <c r="CN31" s="28">
        <f>AW31</f>
        <v>0</v>
      </c>
      <c r="CO31" s="28">
        <f>AY31</f>
        <v>0</v>
      </c>
      <c r="CP31" s="28">
        <f>BA31</f>
        <v>0</v>
      </c>
      <c r="CQ31" s="28">
        <f>BC31</f>
        <v>0</v>
      </c>
      <c r="CR31" s="28">
        <f>BE31</f>
        <v>0</v>
      </c>
      <c r="CS31" s="28">
        <f>BG31</f>
        <v>0</v>
      </c>
      <c r="CT31" s="28">
        <f>BI31</f>
        <v>0</v>
      </c>
      <c r="CU31" s="28">
        <f>BK31</f>
        <v>0</v>
      </c>
      <c r="CV31" s="28">
        <f>BM31</f>
        <v>0</v>
      </c>
      <c r="CW31" s="28">
        <f>BO31</f>
        <v>0</v>
      </c>
      <c r="CX31" s="28">
        <f>BQ31</f>
        <v>0</v>
      </c>
      <c r="CY31" s="29">
        <f>SUM(BS31:CX31)</f>
        <v>409</v>
      </c>
      <c r="CZ31" s="30"/>
      <c r="DA31" s="31">
        <f>SMALL($BS31:$CX31,1)</f>
        <v>0</v>
      </c>
      <c r="DB31" s="31">
        <f>SMALL($BS31:$CX31,2)</f>
        <v>0</v>
      </c>
      <c r="DC31" s="31">
        <f>SMALL($BS31:$CX31,3)</f>
        <v>0</v>
      </c>
      <c r="DD31" s="31">
        <f>SMALL($BS31:$CX31,4)</f>
        <v>0</v>
      </c>
      <c r="DE31" s="31">
        <f>SMALL($BS31:$CX31,5)</f>
        <v>0</v>
      </c>
      <c r="DF31" s="31">
        <f>SMALL($BS31:$CX31,6)</f>
        <v>0</v>
      </c>
      <c r="DG31" s="31">
        <f>SMALL($BS31:$CX31,7)</f>
        <v>0</v>
      </c>
      <c r="DH31" s="31">
        <f>SMALL($BS31:$CX31,8)</f>
        <v>0</v>
      </c>
      <c r="DI31" s="31">
        <f>SMALL($BS31:$CX31,9)</f>
        <v>0</v>
      </c>
      <c r="DJ31" s="31">
        <f>SMALL($BS31:$CX31,10)</f>
        <v>0</v>
      </c>
      <c r="DK31" s="31">
        <f>SMALL($BS31:$CX31,11)</f>
        <v>0</v>
      </c>
      <c r="DL31" s="31">
        <f>SMALL($BS31:$CX31,12)</f>
        <v>0</v>
      </c>
      <c r="DM31" s="31">
        <f>SMALL($BS31:$CX31,13)</f>
        <v>0</v>
      </c>
      <c r="DN31" s="31">
        <f>SMALL($BS31:$CX31,14)</f>
        <v>0</v>
      </c>
      <c r="DO31" s="31">
        <f>SMALL($BS31:$CX31,15)</f>
        <v>0</v>
      </c>
      <c r="DP31" s="31">
        <f>SMALL($BS31:$CX31,16)</f>
        <v>0</v>
      </c>
      <c r="DQ31" s="31">
        <f>SMALL($BS31:$CX31,17)</f>
        <v>0</v>
      </c>
      <c r="DR31" s="31">
        <f>SMALL($BS31:$CX31,18)</f>
        <v>0</v>
      </c>
      <c r="DS31" s="31">
        <f>SMALL($BS31:$CX31,19)</f>
        <v>24</v>
      </c>
      <c r="DT31" s="31">
        <f>SMALL($BS31:$CX31,20)</f>
        <v>24</v>
      </c>
      <c r="DU31" s="31">
        <f>SMALL($BS31:$CX31,21)</f>
        <v>27</v>
      </c>
      <c r="DV31" s="31">
        <f>SMALL($BS31:$CX31,22)</f>
        <v>27</v>
      </c>
      <c r="DW31" s="31">
        <f>SMALL($BS31:$CX31,23)</f>
        <v>27</v>
      </c>
      <c r="DX31" s="31">
        <f>SMALL($BS31:$CX31,24)</f>
        <v>28</v>
      </c>
      <c r="DY31" s="31">
        <f>SMALL($BS31:$CX31,25)</f>
        <v>29</v>
      </c>
      <c r="DZ31" s="30">
        <f>SMALL($BS31:$CX31,26)</f>
        <v>29</v>
      </c>
      <c r="EA31" s="30">
        <f>SMALL($BS31:$CX31,27)</f>
        <v>31</v>
      </c>
      <c r="EB31" s="30">
        <f>SMALL($BS31:$CX31,28)</f>
        <v>31</v>
      </c>
      <c r="EC31" s="30">
        <f>SMALL($BS31:$CX31,29)</f>
        <v>31</v>
      </c>
      <c r="ED31" s="30">
        <f>SMALL($BS31:$CX31,30)</f>
        <v>33</v>
      </c>
      <c r="EE31" s="30">
        <f>SMALL($BS31:$CX31,31)</f>
        <v>34</v>
      </c>
      <c r="EF31" s="30">
        <f>SMALL($BS31:$CX31,32)</f>
        <v>34</v>
      </c>
      <c r="EG31" s="1"/>
      <c r="EH31" s="1"/>
      <c r="EI31" s="1"/>
      <c r="EJ31" s="1"/>
      <c r="EK31" s="1"/>
      <c r="EL31" s="1"/>
      <c r="EM31" s="1"/>
      <c r="EN31" s="1"/>
      <c r="EO31" s="1"/>
      <c r="EP31" s="1"/>
    </row>
    <row r="32" spans="1:146" ht="12.75" customHeight="1">
      <c r="A32" s="1">
        <v>24</v>
      </c>
      <c r="B32" s="46" t="s">
        <v>21</v>
      </c>
      <c r="C32" s="15"/>
      <c r="D32" s="26">
        <f>CY32-SUM($DA32:CHOOSE($DA$8,$DA32,$DB32,$DC32,$DD32,$DE32,$DF32,$DG32,$DH32,$DI32,$DJ32,$DK32,$DL32,$DM32,$DN32,$DO32,$DP32,$DQ32,$DR32,$DS32,$DT32,$DU32,$DV32,$DW32,$DX32))</f>
        <v>363</v>
      </c>
      <c r="E32" s="15"/>
      <c r="F32" s="38">
        <v>11</v>
      </c>
      <c r="G32" s="52">
        <f>IF(F32=0,0,51-F32)</f>
        <v>40</v>
      </c>
      <c r="H32" s="38">
        <v>50</v>
      </c>
      <c r="I32" s="52">
        <f>IF(H32=0,0,51-H32)</f>
        <v>1</v>
      </c>
      <c r="J32" s="38">
        <v>8</v>
      </c>
      <c r="K32" s="52">
        <f>IF(J32=0,0,51-J32)</f>
        <v>43</v>
      </c>
      <c r="L32" s="38">
        <v>11</v>
      </c>
      <c r="M32" s="52">
        <f>IF(L32=0,0,51-L32)</f>
        <v>40</v>
      </c>
      <c r="N32" s="38">
        <v>6</v>
      </c>
      <c r="O32" s="90">
        <f>IF(N32=0,0,51-N32)</f>
        <v>45</v>
      </c>
      <c r="P32" s="32">
        <v>8</v>
      </c>
      <c r="Q32" s="96">
        <f>IF(P32=0,0,51-P32)</f>
        <v>43</v>
      </c>
      <c r="R32" s="41">
        <v>0</v>
      </c>
      <c r="S32" s="52">
        <f>IF(R32=0,0,51-R32)</f>
        <v>0</v>
      </c>
      <c r="T32" s="38">
        <v>0</v>
      </c>
      <c r="U32" s="52">
        <f>IF(T32=0,0,51-T32)</f>
        <v>0</v>
      </c>
      <c r="V32" s="38">
        <v>0</v>
      </c>
      <c r="W32" s="52">
        <f>IF(V32=0,0,51-V32)</f>
        <v>0</v>
      </c>
      <c r="X32" s="38">
        <v>0</v>
      </c>
      <c r="Y32" s="52">
        <f>IF(X32=0,0,51-X32)</f>
        <v>0</v>
      </c>
      <c r="Z32" s="38">
        <v>0</v>
      </c>
      <c r="AA32" s="96">
        <f>IF(Z32=0,0,51-Z32)</f>
        <v>0</v>
      </c>
      <c r="AB32" s="41">
        <v>0</v>
      </c>
      <c r="AC32" s="52">
        <f>IF(AB32=0,0,51-AB32)</f>
        <v>0</v>
      </c>
      <c r="AD32" s="38">
        <v>0</v>
      </c>
      <c r="AE32" s="52">
        <f>IF(AD32=0,0,51-AD32)</f>
        <v>0</v>
      </c>
      <c r="AF32" s="38">
        <v>0</v>
      </c>
      <c r="AG32" s="52">
        <f>IF(AF32=0,0,51-AF32)</f>
        <v>0</v>
      </c>
      <c r="AH32" s="38">
        <v>0</v>
      </c>
      <c r="AI32" s="52">
        <f>IF(AH32=0,0,51-AH32)</f>
        <v>0</v>
      </c>
      <c r="AJ32" s="38">
        <v>0</v>
      </c>
      <c r="AK32" s="52">
        <f>IF(AJ32=0,0,51-AJ32)</f>
        <v>0</v>
      </c>
      <c r="AL32" s="38">
        <v>0</v>
      </c>
      <c r="AM32" s="52">
        <f>IF(AL32=0,0,51-AL32)</f>
        <v>0</v>
      </c>
      <c r="AN32" s="38">
        <v>0</v>
      </c>
      <c r="AO32" s="52">
        <f>IF(AN32=0,0,51-AN32)</f>
        <v>0</v>
      </c>
      <c r="AP32" s="38">
        <v>0</v>
      </c>
      <c r="AQ32" s="52">
        <f>IF(AP32=0,0,51-AP32)</f>
        <v>0</v>
      </c>
      <c r="AR32" s="38">
        <v>0</v>
      </c>
      <c r="AS32" s="96">
        <f>IF(AR32=0,0,51-AR32)</f>
        <v>0</v>
      </c>
      <c r="AT32" s="38">
        <v>22</v>
      </c>
      <c r="AU32" s="52">
        <f>IF(AT32=0,0,51-AT32)</f>
        <v>29</v>
      </c>
      <c r="AV32" s="38">
        <v>16</v>
      </c>
      <c r="AW32" s="52">
        <f>IF(AV32=0,0,51-AV32)</f>
        <v>35</v>
      </c>
      <c r="AX32" s="38">
        <v>14</v>
      </c>
      <c r="AY32" s="96">
        <f>IF(AX32=0,0,51-AX32)</f>
        <v>37</v>
      </c>
      <c r="AZ32" s="38">
        <v>0</v>
      </c>
      <c r="BA32" s="52">
        <f>IF(AZ32=0,0,51-AZ32)</f>
        <v>0</v>
      </c>
      <c r="BB32" s="38">
        <v>0</v>
      </c>
      <c r="BC32" s="52">
        <f>IF(BB32=0,0,51-BB32)</f>
        <v>0</v>
      </c>
      <c r="BD32" s="38">
        <v>0</v>
      </c>
      <c r="BE32" s="52">
        <f>IF(BD32=0,0,51-BD32)</f>
        <v>0</v>
      </c>
      <c r="BF32" s="38">
        <v>0</v>
      </c>
      <c r="BG32" s="52">
        <f>IF(BF32=0,0,51-BF32)</f>
        <v>0</v>
      </c>
      <c r="BH32" s="38">
        <v>0</v>
      </c>
      <c r="BI32" s="52">
        <f>IF(BH32=0,0,51-BH32)</f>
        <v>0</v>
      </c>
      <c r="BJ32" s="38">
        <v>0</v>
      </c>
      <c r="BK32" s="52">
        <f>IF(BJ32=0,0,51-BJ32)</f>
        <v>0</v>
      </c>
      <c r="BL32" s="38">
        <v>0</v>
      </c>
      <c r="BM32" s="52">
        <f>IF(BL32=0,0,51-BL32)</f>
        <v>0</v>
      </c>
      <c r="BN32" s="38">
        <v>0</v>
      </c>
      <c r="BO32" s="96">
        <f>IF(BN32=0,0,51-BN32)</f>
        <v>0</v>
      </c>
      <c r="BP32" s="43">
        <v>1</v>
      </c>
      <c r="BQ32" s="52">
        <f>IF(BP32=0,0,51-BP32)</f>
        <v>50</v>
      </c>
      <c r="BR32" s="27"/>
      <c r="BS32" s="28">
        <f>G32</f>
        <v>40</v>
      </c>
      <c r="BT32" s="28">
        <f>I32</f>
        <v>1</v>
      </c>
      <c r="BU32" s="28">
        <f>K32</f>
        <v>43</v>
      </c>
      <c r="BV32" s="28">
        <f>M32</f>
        <v>40</v>
      </c>
      <c r="BW32" s="28">
        <f>O32</f>
        <v>45</v>
      </c>
      <c r="BX32" s="28">
        <f>Q32</f>
        <v>43</v>
      </c>
      <c r="BY32" s="28">
        <f>S32</f>
        <v>0</v>
      </c>
      <c r="BZ32" s="28">
        <f>U32</f>
        <v>0</v>
      </c>
      <c r="CA32" s="28">
        <f>W32</f>
        <v>0</v>
      </c>
      <c r="CB32" s="28">
        <f>Y32</f>
        <v>0</v>
      </c>
      <c r="CC32" s="28">
        <f>AA32</f>
        <v>0</v>
      </c>
      <c r="CD32" s="28">
        <f>AC32</f>
        <v>0</v>
      </c>
      <c r="CE32" s="28">
        <f>AE32</f>
        <v>0</v>
      </c>
      <c r="CF32" s="28">
        <f>AG32</f>
        <v>0</v>
      </c>
      <c r="CG32" s="28">
        <f>AI32</f>
        <v>0</v>
      </c>
      <c r="CH32" s="28">
        <f>AK32</f>
        <v>0</v>
      </c>
      <c r="CI32" s="28">
        <f>AM32</f>
        <v>0</v>
      </c>
      <c r="CJ32" s="28">
        <f>AO32</f>
        <v>0</v>
      </c>
      <c r="CK32" s="28">
        <f>AQ32</f>
        <v>0</v>
      </c>
      <c r="CL32" s="28">
        <f>AS32</f>
        <v>0</v>
      </c>
      <c r="CM32" s="28">
        <f>AU32</f>
        <v>29</v>
      </c>
      <c r="CN32" s="28">
        <f>AW32</f>
        <v>35</v>
      </c>
      <c r="CO32" s="28">
        <f>AY32</f>
        <v>37</v>
      </c>
      <c r="CP32" s="28">
        <f>BA32</f>
        <v>0</v>
      </c>
      <c r="CQ32" s="28">
        <f>BC32</f>
        <v>0</v>
      </c>
      <c r="CR32" s="28">
        <f>BE32</f>
        <v>0</v>
      </c>
      <c r="CS32" s="28">
        <f>BG32</f>
        <v>0</v>
      </c>
      <c r="CT32" s="28">
        <f>BI32</f>
        <v>0</v>
      </c>
      <c r="CU32" s="28">
        <f>BK32</f>
        <v>0</v>
      </c>
      <c r="CV32" s="28">
        <f>BM32</f>
        <v>0</v>
      </c>
      <c r="CW32" s="28">
        <f>BO32</f>
        <v>0</v>
      </c>
      <c r="CX32" s="28">
        <f>BQ32</f>
        <v>50</v>
      </c>
      <c r="CY32" s="29">
        <f>SUM(BS32:CX32)</f>
        <v>363</v>
      </c>
      <c r="CZ32" s="30"/>
      <c r="DA32" s="31">
        <f>SMALL($BS32:$CX32,1)</f>
        <v>0</v>
      </c>
      <c r="DB32" s="31">
        <f>SMALL($BS32:$CX32,2)</f>
        <v>0</v>
      </c>
      <c r="DC32" s="31">
        <f>SMALL($BS32:$CX32,3)</f>
        <v>0</v>
      </c>
      <c r="DD32" s="31">
        <f>SMALL($BS32:$CX32,4)</f>
        <v>0</v>
      </c>
      <c r="DE32" s="31">
        <f>SMALL($BS32:$CX32,5)</f>
        <v>0</v>
      </c>
      <c r="DF32" s="31">
        <f>SMALL($BS32:$CX32,6)</f>
        <v>0</v>
      </c>
      <c r="DG32" s="31">
        <f>SMALL($BS32:$CX32,7)</f>
        <v>0</v>
      </c>
      <c r="DH32" s="31">
        <f>SMALL($BS32:$CX32,8)</f>
        <v>0</v>
      </c>
      <c r="DI32" s="31">
        <f>SMALL($BS32:$CX32,9)</f>
        <v>0</v>
      </c>
      <c r="DJ32" s="31">
        <f>SMALL($BS32:$CX32,10)</f>
        <v>0</v>
      </c>
      <c r="DK32" s="31">
        <f>SMALL($BS32:$CX32,11)</f>
        <v>0</v>
      </c>
      <c r="DL32" s="31">
        <f>SMALL($BS32:$CX32,12)</f>
        <v>0</v>
      </c>
      <c r="DM32" s="31">
        <f>SMALL($BS32:$CX32,13)</f>
        <v>0</v>
      </c>
      <c r="DN32" s="31">
        <f>SMALL($BS32:$CX32,14)</f>
        <v>0</v>
      </c>
      <c r="DO32" s="31">
        <f>SMALL($BS32:$CX32,15)</f>
        <v>0</v>
      </c>
      <c r="DP32" s="31">
        <f>SMALL($BS32:$CX32,16)</f>
        <v>0</v>
      </c>
      <c r="DQ32" s="31">
        <f>SMALL($BS32:$CX32,17)</f>
        <v>0</v>
      </c>
      <c r="DR32" s="31">
        <f>SMALL($BS32:$CX32,18)</f>
        <v>0</v>
      </c>
      <c r="DS32" s="31">
        <f>SMALL($BS32:$CX32,19)</f>
        <v>0</v>
      </c>
      <c r="DT32" s="31">
        <f>SMALL($BS32:$CX32,20)</f>
        <v>0</v>
      </c>
      <c r="DU32" s="31">
        <f>SMALL($BS32:$CX32,21)</f>
        <v>0</v>
      </c>
      <c r="DV32" s="31">
        <f>SMALL($BS32:$CX32,22)</f>
        <v>0</v>
      </c>
      <c r="DW32" s="31">
        <f>SMALL($BS32:$CX32,23)</f>
        <v>1</v>
      </c>
      <c r="DX32" s="31">
        <f>SMALL($BS32:$CX32,24)</f>
        <v>29</v>
      </c>
      <c r="DY32" s="31">
        <f>SMALL($BS32:$CX32,25)</f>
        <v>35</v>
      </c>
      <c r="DZ32" s="30">
        <f>SMALL($BS32:$CX32,26)</f>
        <v>37</v>
      </c>
      <c r="EA32" s="30">
        <f>SMALL($BS32:$CX32,27)</f>
        <v>40</v>
      </c>
      <c r="EB32" s="30">
        <f>SMALL($BS32:$CX32,28)</f>
        <v>40</v>
      </c>
      <c r="EC32" s="30">
        <f>SMALL($BS32:$CX32,29)</f>
        <v>43</v>
      </c>
      <c r="ED32" s="30">
        <f>SMALL($BS32:$CX32,30)</f>
        <v>43</v>
      </c>
      <c r="EE32" s="30">
        <f>SMALL($BS32:$CX32,31)</f>
        <v>45</v>
      </c>
      <c r="EF32" s="30">
        <f>SMALL($BS32:$CX32,32)</f>
        <v>50</v>
      </c>
      <c r="EG32" s="1"/>
      <c r="EH32" s="1"/>
      <c r="EI32" s="1"/>
      <c r="EJ32" s="1"/>
      <c r="EK32" s="1"/>
      <c r="EL32" s="1"/>
      <c r="EM32" s="1"/>
      <c r="EN32" s="1"/>
      <c r="EO32" s="1"/>
      <c r="EP32" s="1"/>
    </row>
    <row r="33" spans="1:146" ht="12.75" customHeight="1">
      <c r="A33" s="1">
        <v>25</v>
      </c>
      <c r="B33" s="1" t="s">
        <v>80</v>
      </c>
      <c r="C33" s="15"/>
      <c r="D33" s="26">
        <f>CY33-SUM($DA33:CHOOSE($DA$8,$DA33,$DB33,$DC33,$DD33,$DE33,$DF33,$DG33,$DH33,$DI33,$DJ33,$DK33,$DL33,$DM33,$DN33,$DO33,$DP33,$DQ33,$DR33,$DS33,$DT33,$DU33,$DV33,$DW33,$DX33))</f>
        <v>362</v>
      </c>
      <c r="E33" s="15"/>
      <c r="F33" s="38">
        <v>0</v>
      </c>
      <c r="G33" s="52">
        <f>IF(F33=0,0,51-F33)</f>
        <v>0</v>
      </c>
      <c r="H33" s="38">
        <v>0</v>
      </c>
      <c r="I33" s="52">
        <f>IF(H33=0,0,51-H33)</f>
        <v>0</v>
      </c>
      <c r="J33" s="38">
        <v>0</v>
      </c>
      <c r="K33" s="52">
        <f>IF(J33=0,0,51-J33)</f>
        <v>0</v>
      </c>
      <c r="L33" s="38">
        <v>0</v>
      </c>
      <c r="M33" s="52">
        <f>IF(L33=0,0,51-L33)</f>
        <v>0</v>
      </c>
      <c r="N33" s="38">
        <v>0</v>
      </c>
      <c r="O33" s="90">
        <f>IF(N33=0,0,51-N33)</f>
        <v>0</v>
      </c>
      <c r="P33" s="32">
        <v>0</v>
      </c>
      <c r="Q33" s="96">
        <f>IF(P33=0,0,51-P33)</f>
        <v>0</v>
      </c>
      <c r="R33" s="41">
        <v>0</v>
      </c>
      <c r="S33" s="52">
        <f>IF(R33=0,0,51-R33)</f>
        <v>0</v>
      </c>
      <c r="T33" s="38">
        <v>0</v>
      </c>
      <c r="U33" s="52">
        <f>IF(T33=0,0,51-T33)</f>
        <v>0</v>
      </c>
      <c r="V33" s="38">
        <v>0</v>
      </c>
      <c r="W33" s="52">
        <f>IF(V33=0,0,51-V33)</f>
        <v>0</v>
      </c>
      <c r="X33" s="38">
        <v>0</v>
      </c>
      <c r="Y33" s="52">
        <f>IF(X33=0,0,51-X33)</f>
        <v>0</v>
      </c>
      <c r="Z33" s="38">
        <v>0</v>
      </c>
      <c r="AA33" s="96">
        <f>IF(Z33=0,0,51-Z33)</f>
        <v>0</v>
      </c>
      <c r="AB33" s="54">
        <v>13</v>
      </c>
      <c r="AC33" s="52">
        <f>IF(AB33=0,0,51-AB33)</f>
        <v>38</v>
      </c>
      <c r="AD33" s="51">
        <v>22</v>
      </c>
      <c r="AE33" s="52">
        <f>IF(AD33=0,0,51-AD33)</f>
        <v>29</v>
      </c>
      <c r="AF33" s="51">
        <v>12</v>
      </c>
      <c r="AG33" s="52">
        <f>IF(AF33=0,0,51-AF33)</f>
        <v>39</v>
      </c>
      <c r="AH33" s="51">
        <v>4</v>
      </c>
      <c r="AI33" s="52">
        <f>IF(AH33=0,0,51-AH33)</f>
        <v>47</v>
      </c>
      <c r="AJ33" s="51">
        <v>12</v>
      </c>
      <c r="AK33" s="52">
        <f>IF(AJ33=0,0,51-AJ33)</f>
        <v>39</v>
      </c>
      <c r="AL33" s="51">
        <v>11</v>
      </c>
      <c r="AM33" s="52">
        <f>IF(AL33=0,0,51-AL33)</f>
        <v>40</v>
      </c>
      <c r="AN33" s="38">
        <v>10</v>
      </c>
      <c r="AO33" s="52">
        <f>IF(AN33=0,0,51-AN33)</f>
        <v>41</v>
      </c>
      <c r="AP33" s="38">
        <v>5</v>
      </c>
      <c r="AQ33" s="52">
        <f>IF(AP33=0,0,51-AP33)</f>
        <v>46</v>
      </c>
      <c r="AR33" s="38">
        <v>8</v>
      </c>
      <c r="AS33" s="96">
        <f>IF(AR33=0,0,51-AR33)</f>
        <v>43</v>
      </c>
      <c r="AT33" s="38">
        <v>0</v>
      </c>
      <c r="AU33" s="52">
        <f>IF(AT33=0,0,51-AT33)</f>
        <v>0</v>
      </c>
      <c r="AV33" s="38">
        <v>0</v>
      </c>
      <c r="AW33" s="52">
        <f>IF(AV33=0,0,51-AV33)</f>
        <v>0</v>
      </c>
      <c r="AX33" s="38">
        <v>0</v>
      </c>
      <c r="AY33" s="96">
        <f>IF(AX33=0,0,51-AX33)</f>
        <v>0</v>
      </c>
      <c r="AZ33" s="38">
        <v>0</v>
      </c>
      <c r="BA33" s="52">
        <f>IF(AZ33=0,0,51-AZ33)</f>
        <v>0</v>
      </c>
      <c r="BB33" s="38">
        <v>0</v>
      </c>
      <c r="BC33" s="52">
        <f>IF(BB33=0,0,51-BB33)</f>
        <v>0</v>
      </c>
      <c r="BD33" s="38">
        <v>0</v>
      </c>
      <c r="BE33" s="52">
        <f>IF(BD33=0,0,51-BD33)</f>
        <v>0</v>
      </c>
      <c r="BF33" s="38">
        <v>0</v>
      </c>
      <c r="BG33" s="52">
        <f>IF(BF33=0,0,51-BF33)</f>
        <v>0</v>
      </c>
      <c r="BH33" s="38">
        <v>0</v>
      </c>
      <c r="BI33" s="52">
        <f>IF(BH33=0,0,51-BH33)</f>
        <v>0</v>
      </c>
      <c r="BJ33" s="38">
        <v>0</v>
      </c>
      <c r="BK33" s="52">
        <f>IF(BJ33=0,0,51-BJ33)</f>
        <v>0</v>
      </c>
      <c r="BL33" s="38">
        <v>0</v>
      </c>
      <c r="BM33" s="52">
        <f>IF(BL33=0,0,51-BL33)</f>
        <v>0</v>
      </c>
      <c r="BN33" s="38">
        <v>0</v>
      </c>
      <c r="BO33" s="96">
        <f>IF(BN33=0,0,51-BN33)</f>
        <v>0</v>
      </c>
      <c r="BP33" s="42">
        <v>0</v>
      </c>
      <c r="BQ33" s="52">
        <f>IF(BP33=0,0,51-BP33)</f>
        <v>0</v>
      </c>
      <c r="BR33" s="27"/>
      <c r="BS33" s="28">
        <f>G33</f>
        <v>0</v>
      </c>
      <c r="BT33" s="28">
        <f>I33</f>
        <v>0</v>
      </c>
      <c r="BU33" s="28">
        <f>K33</f>
        <v>0</v>
      </c>
      <c r="BV33" s="28">
        <f>M33</f>
        <v>0</v>
      </c>
      <c r="BW33" s="28">
        <f>O33</f>
        <v>0</v>
      </c>
      <c r="BX33" s="28">
        <f>Q33</f>
        <v>0</v>
      </c>
      <c r="BY33" s="28">
        <f>S33</f>
        <v>0</v>
      </c>
      <c r="BZ33" s="28">
        <f>U33</f>
        <v>0</v>
      </c>
      <c r="CA33" s="28">
        <f>W33</f>
        <v>0</v>
      </c>
      <c r="CB33" s="28">
        <f>Y33</f>
        <v>0</v>
      </c>
      <c r="CC33" s="28">
        <f>AA33</f>
        <v>0</v>
      </c>
      <c r="CD33" s="28">
        <f>AC33</f>
        <v>38</v>
      </c>
      <c r="CE33" s="28">
        <f>AE33</f>
        <v>29</v>
      </c>
      <c r="CF33" s="28">
        <f>AG33</f>
        <v>39</v>
      </c>
      <c r="CG33" s="28">
        <f>AI33</f>
        <v>47</v>
      </c>
      <c r="CH33" s="28">
        <f>AK33</f>
        <v>39</v>
      </c>
      <c r="CI33" s="28">
        <f>AM33</f>
        <v>40</v>
      </c>
      <c r="CJ33" s="28">
        <f>AO33</f>
        <v>41</v>
      </c>
      <c r="CK33" s="28">
        <f>AQ33</f>
        <v>46</v>
      </c>
      <c r="CL33" s="28">
        <f>AS33</f>
        <v>43</v>
      </c>
      <c r="CM33" s="28">
        <f>AU33</f>
        <v>0</v>
      </c>
      <c r="CN33" s="28">
        <f>AW33</f>
        <v>0</v>
      </c>
      <c r="CO33" s="28">
        <f>AY33</f>
        <v>0</v>
      </c>
      <c r="CP33" s="28">
        <f>BA33</f>
        <v>0</v>
      </c>
      <c r="CQ33" s="28">
        <f>BC33</f>
        <v>0</v>
      </c>
      <c r="CR33" s="28">
        <f>BE33</f>
        <v>0</v>
      </c>
      <c r="CS33" s="28">
        <f>BG33</f>
        <v>0</v>
      </c>
      <c r="CT33" s="28">
        <f>BI33</f>
        <v>0</v>
      </c>
      <c r="CU33" s="28">
        <f>BK33</f>
        <v>0</v>
      </c>
      <c r="CV33" s="28">
        <f>BM33</f>
        <v>0</v>
      </c>
      <c r="CW33" s="28">
        <f>BO33</f>
        <v>0</v>
      </c>
      <c r="CX33" s="28">
        <f>BQ33</f>
        <v>0</v>
      </c>
      <c r="CY33" s="29">
        <f>SUM(BS33:CX33)</f>
        <v>362</v>
      </c>
      <c r="CZ33" s="30"/>
      <c r="DA33" s="31">
        <f>SMALL($BS33:$CX33,1)</f>
        <v>0</v>
      </c>
      <c r="DB33" s="31">
        <f>SMALL($BS33:$CX33,2)</f>
        <v>0</v>
      </c>
      <c r="DC33" s="31">
        <f>SMALL($BS33:$CX33,3)</f>
        <v>0</v>
      </c>
      <c r="DD33" s="31">
        <f>SMALL($BS33:$CX33,4)</f>
        <v>0</v>
      </c>
      <c r="DE33" s="31">
        <f>SMALL($BS33:$CX33,5)</f>
        <v>0</v>
      </c>
      <c r="DF33" s="31">
        <f>SMALL($BS33:$CX33,6)</f>
        <v>0</v>
      </c>
      <c r="DG33" s="31">
        <f>SMALL($BS33:$CX33,7)</f>
        <v>0</v>
      </c>
      <c r="DH33" s="31">
        <f>SMALL($BS33:$CX33,8)</f>
        <v>0</v>
      </c>
      <c r="DI33" s="31">
        <f>SMALL($BS33:$CX33,9)</f>
        <v>0</v>
      </c>
      <c r="DJ33" s="31">
        <f>SMALL($BS33:$CX33,10)</f>
        <v>0</v>
      </c>
      <c r="DK33" s="31">
        <f>SMALL($BS33:$CX33,11)</f>
        <v>0</v>
      </c>
      <c r="DL33" s="31">
        <f>SMALL($BS33:$CX33,12)</f>
        <v>0</v>
      </c>
      <c r="DM33" s="31">
        <f>SMALL($BS33:$CX33,13)</f>
        <v>0</v>
      </c>
      <c r="DN33" s="31">
        <f>SMALL($BS33:$CX33,14)</f>
        <v>0</v>
      </c>
      <c r="DO33" s="31">
        <f>SMALL($BS33:$CX33,15)</f>
        <v>0</v>
      </c>
      <c r="DP33" s="31">
        <f>SMALL($BS33:$CX33,16)</f>
        <v>0</v>
      </c>
      <c r="DQ33" s="31">
        <f>SMALL($BS33:$CX33,17)</f>
        <v>0</v>
      </c>
      <c r="DR33" s="31">
        <f>SMALL($BS33:$CX33,18)</f>
        <v>0</v>
      </c>
      <c r="DS33" s="31">
        <f>SMALL($BS33:$CX33,19)</f>
        <v>0</v>
      </c>
      <c r="DT33" s="31">
        <f>SMALL($BS33:$CX33,20)</f>
        <v>0</v>
      </c>
      <c r="DU33" s="31">
        <f>SMALL($BS33:$CX33,21)</f>
        <v>0</v>
      </c>
      <c r="DV33" s="31">
        <f>SMALL($BS33:$CX33,22)</f>
        <v>0</v>
      </c>
      <c r="DW33" s="31">
        <f>SMALL($BS33:$CX33,23)</f>
        <v>0</v>
      </c>
      <c r="DX33" s="31">
        <f>SMALL($BS33:$CX33,24)</f>
        <v>29</v>
      </c>
      <c r="DY33" s="31">
        <f>SMALL($BS33:$CX33,25)</f>
        <v>38</v>
      </c>
      <c r="DZ33" s="30">
        <f>SMALL($BS33:$CX33,26)</f>
        <v>39</v>
      </c>
      <c r="EA33" s="30">
        <f>SMALL($BS33:$CX33,27)</f>
        <v>39</v>
      </c>
      <c r="EB33" s="30">
        <f>SMALL($BS33:$CX33,28)</f>
        <v>40</v>
      </c>
      <c r="EC33" s="30">
        <f>SMALL($BS33:$CX33,29)</f>
        <v>41</v>
      </c>
      <c r="ED33" s="30">
        <f>SMALL($BS33:$CX33,30)</f>
        <v>43</v>
      </c>
      <c r="EE33" s="30">
        <f>SMALL($BS33:$CX33,31)</f>
        <v>46</v>
      </c>
      <c r="EF33" s="30">
        <f>SMALL($BS33:$CX33,32)</f>
        <v>47</v>
      </c>
      <c r="EG33" s="1"/>
      <c r="EH33" s="1"/>
      <c r="EI33" s="1"/>
      <c r="EJ33" s="1"/>
      <c r="EK33" s="1"/>
      <c r="EL33" s="1"/>
      <c r="EM33" s="1"/>
      <c r="EN33" s="1"/>
      <c r="EO33" s="1"/>
      <c r="EP33" s="1"/>
    </row>
    <row r="34" spans="1:146" ht="12.75" customHeight="1">
      <c r="A34" s="1">
        <v>26</v>
      </c>
      <c r="B34" s="46" t="s">
        <v>43</v>
      </c>
      <c r="C34" s="15"/>
      <c r="D34" s="26">
        <f>CY34-SUM($DA34:CHOOSE($DA$8,$DA34,$DB34,$DC34,$DD34,$DE34,$DF34,$DG34,$DH34,$DI34,$DJ34,$DK34,$DL34,$DM34,$DN34,$DO34,$DP34,$DQ34,$DR34,$DS34,$DT34,$DU34,$DV34,$DW34,$DX34))</f>
        <v>360</v>
      </c>
      <c r="E34" s="15"/>
      <c r="F34" s="38">
        <v>27</v>
      </c>
      <c r="G34" s="52">
        <f>IF(F34=0,0,51-F34)</f>
        <v>24</v>
      </c>
      <c r="H34" s="38">
        <v>22</v>
      </c>
      <c r="I34" s="52">
        <f>IF(H34=0,0,51-H34)</f>
        <v>29</v>
      </c>
      <c r="J34" s="38">
        <v>16</v>
      </c>
      <c r="K34" s="52">
        <f>IF(J34=0,0,51-J34)</f>
        <v>35</v>
      </c>
      <c r="L34" s="38">
        <v>50</v>
      </c>
      <c r="M34" s="52">
        <f>IF(L34=0,0,51-L34)</f>
        <v>1</v>
      </c>
      <c r="N34" s="38">
        <v>25</v>
      </c>
      <c r="O34" s="90">
        <f>IF(N34=0,0,51-N34)</f>
        <v>26</v>
      </c>
      <c r="P34" s="32">
        <v>0</v>
      </c>
      <c r="Q34" s="96">
        <f>IF(P34=0,0,51-P34)</f>
        <v>0</v>
      </c>
      <c r="R34" s="41">
        <v>0</v>
      </c>
      <c r="S34" s="52">
        <f>IF(R34=0,0,51-R34)</f>
        <v>0</v>
      </c>
      <c r="T34" s="38">
        <v>0</v>
      </c>
      <c r="U34" s="52">
        <f>IF(T34=0,0,51-T34)</f>
        <v>0</v>
      </c>
      <c r="V34" s="38">
        <v>0</v>
      </c>
      <c r="W34" s="52">
        <f>IF(V34=0,0,51-V34)</f>
        <v>0</v>
      </c>
      <c r="X34" s="38">
        <v>0</v>
      </c>
      <c r="Y34" s="52">
        <f>IF(X34=0,0,51-X34)</f>
        <v>0</v>
      </c>
      <c r="Z34" s="38">
        <v>0</v>
      </c>
      <c r="AA34" s="96">
        <f>IF(Z34=0,0,51-Z34)</f>
        <v>0</v>
      </c>
      <c r="AB34" s="54">
        <v>22</v>
      </c>
      <c r="AC34" s="52">
        <f>IF(AB34=0,0,51-AB34)</f>
        <v>29</v>
      </c>
      <c r="AD34" s="51">
        <v>28</v>
      </c>
      <c r="AE34" s="52">
        <f>IF(AD34=0,0,51-AD34)</f>
        <v>23</v>
      </c>
      <c r="AF34" s="51">
        <v>27</v>
      </c>
      <c r="AG34" s="52">
        <f>IF(AF34=0,0,51-AF34)</f>
        <v>24</v>
      </c>
      <c r="AH34" s="51">
        <v>29</v>
      </c>
      <c r="AI34" s="52">
        <f>IF(AH34=0,0,51-AH34)</f>
        <v>22</v>
      </c>
      <c r="AJ34" s="51">
        <v>26</v>
      </c>
      <c r="AK34" s="52">
        <f>IF(AJ34=0,0,51-AJ34)</f>
        <v>25</v>
      </c>
      <c r="AL34" s="51">
        <v>15</v>
      </c>
      <c r="AM34" s="52">
        <f>IF(AL34=0,0,51-AL34)</f>
        <v>36</v>
      </c>
      <c r="AN34" s="38">
        <v>11</v>
      </c>
      <c r="AO34" s="52">
        <f>IF(AN34=0,0,51-AN34)</f>
        <v>40</v>
      </c>
      <c r="AP34" s="38">
        <v>51</v>
      </c>
      <c r="AQ34" s="52">
        <f>IF(AP34=0,0,51-AP34)</f>
        <v>0</v>
      </c>
      <c r="AR34" s="38">
        <v>51</v>
      </c>
      <c r="AS34" s="96">
        <f>IF(AR34=0,0,51-AR34)</f>
        <v>0</v>
      </c>
      <c r="AT34" s="38">
        <v>0</v>
      </c>
      <c r="AU34" s="52">
        <f>IF(AT34=0,0,51-AT34)</f>
        <v>0</v>
      </c>
      <c r="AV34" s="38">
        <v>0</v>
      </c>
      <c r="AW34" s="52">
        <f>IF(AV34=0,0,51-AV34)</f>
        <v>0</v>
      </c>
      <c r="AX34" s="38">
        <v>0</v>
      </c>
      <c r="AY34" s="96">
        <f>IF(AX34=0,0,51-AX34)</f>
        <v>0</v>
      </c>
      <c r="AZ34" s="38">
        <v>0</v>
      </c>
      <c r="BA34" s="52">
        <f>IF(AZ34=0,0,51-AZ34)</f>
        <v>0</v>
      </c>
      <c r="BB34" s="38">
        <v>0</v>
      </c>
      <c r="BC34" s="52">
        <f>IF(BB34=0,0,51-BB34)</f>
        <v>0</v>
      </c>
      <c r="BD34" s="38">
        <v>0</v>
      </c>
      <c r="BE34" s="52">
        <f>IF(BD34=0,0,51-BD34)</f>
        <v>0</v>
      </c>
      <c r="BF34" s="38">
        <v>0</v>
      </c>
      <c r="BG34" s="52">
        <f>IF(BF34=0,0,51-BF34)</f>
        <v>0</v>
      </c>
      <c r="BH34" s="38">
        <v>0</v>
      </c>
      <c r="BI34" s="52">
        <f>IF(BH34=0,0,51-BH34)</f>
        <v>0</v>
      </c>
      <c r="BJ34" s="38">
        <v>0</v>
      </c>
      <c r="BK34" s="52">
        <f>IF(BJ34=0,0,51-BJ34)</f>
        <v>0</v>
      </c>
      <c r="BL34" s="38">
        <v>0</v>
      </c>
      <c r="BM34" s="52">
        <f>IF(BL34=0,0,51-BL34)</f>
        <v>0</v>
      </c>
      <c r="BN34" s="38">
        <v>0</v>
      </c>
      <c r="BO34" s="96">
        <f>IF(BN34=0,0,51-BN34)</f>
        <v>0</v>
      </c>
      <c r="BP34" s="60">
        <v>5</v>
      </c>
      <c r="BQ34" s="52">
        <f>IF(BP34=0,0,51-BP34)</f>
        <v>46</v>
      </c>
      <c r="BR34" s="27"/>
      <c r="BS34" s="28">
        <f>G34</f>
        <v>24</v>
      </c>
      <c r="BT34" s="28">
        <f>I34</f>
        <v>29</v>
      </c>
      <c r="BU34" s="28">
        <f>K34</f>
        <v>35</v>
      </c>
      <c r="BV34" s="28">
        <f>M34</f>
        <v>1</v>
      </c>
      <c r="BW34" s="28">
        <f>O34</f>
        <v>26</v>
      </c>
      <c r="BX34" s="28">
        <f>Q34</f>
        <v>0</v>
      </c>
      <c r="BY34" s="28">
        <f>S34</f>
        <v>0</v>
      </c>
      <c r="BZ34" s="28">
        <f>U34</f>
        <v>0</v>
      </c>
      <c r="CA34" s="28">
        <f>W34</f>
        <v>0</v>
      </c>
      <c r="CB34" s="28">
        <f>Y34</f>
        <v>0</v>
      </c>
      <c r="CC34" s="28">
        <f>AA34</f>
        <v>0</v>
      </c>
      <c r="CD34" s="28">
        <f>AC34</f>
        <v>29</v>
      </c>
      <c r="CE34" s="28">
        <f>AE34</f>
        <v>23</v>
      </c>
      <c r="CF34" s="28">
        <f>AG34</f>
        <v>24</v>
      </c>
      <c r="CG34" s="28">
        <f>AI34</f>
        <v>22</v>
      </c>
      <c r="CH34" s="28">
        <f>AK34</f>
        <v>25</v>
      </c>
      <c r="CI34" s="28">
        <f>AM34</f>
        <v>36</v>
      </c>
      <c r="CJ34" s="28">
        <f>AO34</f>
        <v>40</v>
      </c>
      <c r="CK34" s="28">
        <f>AQ34</f>
        <v>0</v>
      </c>
      <c r="CL34" s="28">
        <f>AS34</f>
        <v>0</v>
      </c>
      <c r="CM34" s="28">
        <f>AU34</f>
        <v>0</v>
      </c>
      <c r="CN34" s="28">
        <f>AW34</f>
        <v>0</v>
      </c>
      <c r="CO34" s="28">
        <f>AY34</f>
        <v>0</v>
      </c>
      <c r="CP34" s="28">
        <f>BA34</f>
        <v>0</v>
      </c>
      <c r="CQ34" s="28">
        <f>BC34</f>
        <v>0</v>
      </c>
      <c r="CR34" s="28">
        <f>BE34</f>
        <v>0</v>
      </c>
      <c r="CS34" s="28">
        <f>BG34</f>
        <v>0</v>
      </c>
      <c r="CT34" s="28">
        <f>BI34</f>
        <v>0</v>
      </c>
      <c r="CU34" s="28">
        <f>BK34</f>
        <v>0</v>
      </c>
      <c r="CV34" s="28">
        <f>BM34</f>
        <v>0</v>
      </c>
      <c r="CW34" s="28">
        <f>BO34</f>
        <v>0</v>
      </c>
      <c r="CX34" s="28">
        <f>BQ34</f>
        <v>46</v>
      </c>
      <c r="CY34" s="29">
        <f>SUM(BS34:CX34)</f>
        <v>360</v>
      </c>
      <c r="CZ34" s="30"/>
      <c r="DA34" s="31">
        <f>SMALL($BS34:$CX34,1)</f>
        <v>0</v>
      </c>
      <c r="DB34" s="31">
        <f>SMALL($BS34:$CX34,2)</f>
        <v>0</v>
      </c>
      <c r="DC34" s="31">
        <f>SMALL($BS34:$CX34,3)</f>
        <v>0</v>
      </c>
      <c r="DD34" s="31">
        <f>SMALL($BS34:$CX34,4)</f>
        <v>0</v>
      </c>
      <c r="DE34" s="31">
        <f>SMALL($BS34:$CX34,5)</f>
        <v>0</v>
      </c>
      <c r="DF34" s="31">
        <f>SMALL($BS34:$CX34,6)</f>
        <v>0</v>
      </c>
      <c r="DG34" s="31">
        <f>SMALL($BS34:$CX34,7)</f>
        <v>0</v>
      </c>
      <c r="DH34" s="31">
        <f>SMALL($BS34:$CX34,8)</f>
        <v>0</v>
      </c>
      <c r="DI34" s="31">
        <f>SMALL($BS34:$CX34,9)</f>
        <v>0</v>
      </c>
      <c r="DJ34" s="31">
        <f>SMALL($BS34:$CX34,10)</f>
        <v>0</v>
      </c>
      <c r="DK34" s="31">
        <f>SMALL($BS34:$CX34,11)</f>
        <v>0</v>
      </c>
      <c r="DL34" s="31">
        <f>SMALL($BS34:$CX34,12)</f>
        <v>0</v>
      </c>
      <c r="DM34" s="31">
        <f>SMALL($BS34:$CX34,13)</f>
        <v>0</v>
      </c>
      <c r="DN34" s="31">
        <f>SMALL($BS34:$CX34,14)</f>
        <v>0</v>
      </c>
      <c r="DO34" s="31">
        <f>SMALL($BS34:$CX34,15)</f>
        <v>0</v>
      </c>
      <c r="DP34" s="31">
        <f>SMALL($BS34:$CX34,16)</f>
        <v>0</v>
      </c>
      <c r="DQ34" s="31">
        <f>SMALL($BS34:$CX34,17)</f>
        <v>0</v>
      </c>
      <c r="DR34" s="31">
        <f>SMALL($BS34:$CX34,18)</f>
        <v>0</v>
      </c>
      <c r="DS34" s="31">
        <f>SMALL($BS34:$CX34,19)</f>
        <v>0</v>
      </c>
      <c r="DT34" s="31">
        <f>SMALL($BS34:$CX34,20)</f>
        <v>1</v>
      </c>
      <c r="DU34" s="31">
        <f>SMALL($BS34:$CX34,21)</f>
        <v>22</v>
      </c>
      <c r="DV34" s="31">
        <f>SMALL($BS34:$CX34,22)</f>
        <v>23</v>
      </c>
      <c r="DW34" s="31">
        <f>SMALL($BS34:$CX34,23)</f>
        <v>24</v>
      </c>
      <c r="DX34" s="31">
        <f>SMALL($BS34:$CX34,24)</f>
        <v>24</v>
      </c>
      <c r="DY34" s="31">
        <f>SMALL($BS34:$CX34,25)</f>
        <v>25</v>
      </c>
      <c r="DZ34" s="30">
        <f>SMALL($BS34:$CX34,26)</f>
        <v>26</v>
      </c>
      <c r="EA34" s="30">
        <f>SMALL($BS34:$CX34,27)</f>
        <v>29</v>
      </c>
      <c r="EB34" s="30">
        <f>SMALL($BS34:$CX34,28)</f>
        <v>29</v>
      </c>
      <c r="EC34" s="30">
        <f>SMALL($BS34:$CX34,29)</f>
        <v>35</v>
      </c>
      <c r="ED34" s="30">
        <f>SMALL($BS34:$CX34,30)</f>
        <v>36</v>
      </c>
      <c r="EE34" s="30">
        <f>SMALL($BS34:$CX34,31)</f>
        <v>40</v>
      </c>
      <c r="EF34" s="30">
        <f>SMALL($BS34:$CX34,32)</f>
        <v>46</v>
      </c>
      <c r="EG34" s="1"/>
      <c r="EH34" s="1"/>
      <c r="EI34" s="1"/>
      <c r="EJ34" s="1"/>
      <c r="EK34" s="1"/>
      <c r="EL34" s="1"/>
      <c r="EM34" s="1"/>
      <c r="EN34" s="1"/>
      <c r="EO34" s="1"/>
      <c r="EP34" s="1"/>
    </row>
    <row r="35" spans="1:146" ht="12.75" customHeight="1">
      <c r="A35" s="1">
        <v>27</v>
      </c>
      <c r="B35" s="46" t="s">
        <v>33</v>
      </c>
      <c r="C35" s="15"/>
      <c r="D35" s="26">
        <f>CY35-SUM($DA35:CHOOSE($DA$8,$DA35,$DB35,$DC35,$DD35,$DE35,$DF35,$DG35,$DH35,$DI35,$DJ35,$DK35,$DL35,$DM35,$DN35,$DO35,$DP35,$DQ35,$DR35,$DS35,$DT35,$DU35,$DV35,$DW35,$DX35))</f>
        <v>338</v>
      </c>
      <c r="E35" s="15"/>
      <c r="F35" s="38">
        <v>0</v>
      </c>
      <c r="G35" s="52">
        <f>IF(F35=0,0,51-F35)</f>
        <v>0</v>
      </c>
      <c r="H35" s="38">
        <v>0</v>
      </c>
      <c r="I35" s="52">
        <f>IF(H35=0,0,51-H35)</f>
        <v>0</v>
      </c>
      <c r="J35" s="38">
        <v>0</v>
      </c>
      <c r="K35" s="52">
        <f>IF(J35=0,0,51-J35)</f>
        <v>0</v>
      </c>
      <c r="L35" s="38">
        <v>0</v>
      </c>
      <c r="M35" s="52">
        <f>IF(L35=0,0,51-L35)</f>
        <v>0</v>
      </c>
      <c r="N35" s="38">
        <v>0</v>
      </c>
      <c r="O35" s="90">
        <f>IF(N35=0,0,51-N35)</f>
        <v>0</v>
      </c>
      <c r="P35" s="32">
        <v>0</v>
      </c>
      <c r="Q35" s="96">
        <f>IF(P35=0,0,51-P35)</f>
        <v>0</v>
      </c>
      <c r="R35" s="41">
        <v>0</v>
      </c>
      <c r="S35" s="52">
        <f>IF(R35=0,0,51-R35)</f>
        <v>0</v>
      </c>
      <c r="T35" s="38">
        <v>0</v>
      </c>
      <c r="U35" s="52">
        <f>IF(T35=0,0,51-T35)</f>
        <v>0</v>
      </c>
      <c r="V35" s="38">
        <v>0</v>
      </c>
      <c r="W35" s="52">
        <f>IF(V35=0,0,51-V35)</f>
        <v>0</v>
      </c>
      <c r="X35" s="38">
        <v>0</v>
      </c>
      <c r="Y35" s="52">
        <f>IF(X35=0,0,51-X35)</f>
        <v>0</v>
      </c>
      <c r="Z35" s="38">
        <v>0</v>
      </c>
      <c r="AA35" s="96">
        <f>IF(Z35=0,0,51-Z35)</f>
        <v>0</v>
      </c>
      <c r="AB35" s="54">
        <v>11</v>
      </c>
      <c r="AC35" s="52">
        <f>IF(AB35=0,0,51-AB35)</f>
        <v>40</v>
      </c>
      <c r="AD35" s="51">
        <v>13</v>
      </c>
      <c r="AE35" s="52">
        <f>IF(AD35=0,0,51-AD35)</f>
        <v>38</v>
      </c>
      <c r="AF35" s="51">
        <v>15</v>
      </c>
      <c r="AG35" s="52">
        <f>IF(AF35=0,0,51-AF35)</f>
        <v>36</v>
      </c>
      <c r="AH35" s="51">
        <v>18</v>
      </c>
      <c r="AI35" s="52">
        <f>IF(AH35=0,0,51-AH35)</f>
        <v>33</v>
      </c>
      <c r="AJ35" s="51">
        <v>11</v>
      </c>
      <c r="AK35" s="52">
        <f>IF(AJ35=0,0,51-AJ35)</f>
        <v>40</v>
      </c>
      <c r="AL35" s="51">
        <v>12</v>
      </c>
      <c r="AM35" s="52">
        <f>IF(AL35=0,0,51-AL35)</f>
        <v>39</v>
      </c>
      <c r="AN35" s="38">
        <v>18</v>
      </c>
      <c r="AO35" s="52">
        <f>IF(AN35=0,0,51-AN35)</f>
        <v>33</v>
      </c>
      <c r="AP35" s="38">
        <v>12</v>
      </c>
      <c r="AQ35" s="52">
        <f>IF(AP35=0,0,51-AP35)</f>
        <v>39</v>
      </c>
      <c r="AR35" s="38">
        <v>50</v>
      </c>
      <c r="AS35" s="96">
        <f>IF(AR35=0,0,51-AR35)</f>
        <v>1</v>
      </c>
      <c r="AT35" s="38">
        <v>0</v>
      </c>
      <c r="AU35" s="52">
        <f>IF(AT35=0,0,51-AT35)</f>
        <v>0</v>
      </c>
      <c r="AV35" s="38">
        <v>0</v>
      </c>
      <c r="AW35" s="52">
        <f>IF(AV35=0,0,51-AV35)</f>
        <v>0</v>
      </c>
      <c r="AX35" s="38">
        <v>0</v>
      </c>
      <c r="AY35" s="96">
        <f>IF(AX35=0,0,51-AX35)</f>
        <v>0</v>
      </c>
      <c r="AZ35" s="38">
        <v>0</v>
      </c>
      <c r="BA35" s="52">
        <f>IF(AZ35=0,0,51-AZ35)</f>
        <v>0</v>
      </c>
      <c r="BB35" s="38">
        <v>0</v>
      </c>
      <c r="BC35" s="52">
        <f>IF(BB35=0,0,51-BB35)</f>
        <v>0</v>
      </c>
      <c r="BD35" s="38">
        <v>0</v>
      </c>
      <c r="BE35" s="52">
        <f>IF(BD35=0,0,51-BD35)</f>
        <v>0</v>
      </c>
      <c r="BF35" s="38">
        <v>0</v>
      </c>
      <c r="BG35" s="52">
        <f>IF(BF35=0,0,51-BF35)</f>
        <v>0</v>
      </c>
      <c r="BH35" s="38">
        <v>0</v>
      </c>
      <c r="BI35" s="52">
        <f>IF(BH35=0,0,51-BH35)</f>
        <v>0</v>
      </c>
      <c r="BJ35" s="38">
        <v>0</v>
      </c>
      <c r="BK35" s="52">
        <f>IF(BJ35=0,0,51-BJ35)</f>
        <v>0</v>
      </c>
      <c r="BL35" s="38">
        <v>0</v>
      </c>
      <c r="BM35" s="52">
        <f>IF(BL35=0,0,51-BL35)</f>
        <v>0</v>
      </c>
      <c r="BN35" s="38">
        <v>0</v>
      </c>
      <c r="BO35" s="96">
        <f>IF(BN35=0,0,51-BN35)</f>
        <v>0</v>
      </c>
      <c r="BP35" s="35">
        <v>12</v>
      </c>
      <c r="BQ35" s="52">
        <f>IF(BP35=0,0,51-BP35)</f>
        <v>39</v>
      </c>
      <c r="BR35" s="27"/>
      <c r="BS35" s="28">
        <f>G35</f>
        <v>0</v>
      </c>
      <c r="BT35" s="28">
        <f>I35</f>
        <v>0</v>
      </c>
      <c r="BU35" s="28">
        <f>K35</f>
        <v>0</v>
      </c>
      <c r="BV35" s="28">
        <f>M35</f>
        <v>0</v>
      </c>
      <c r="BW35" s="28">
        <f>O35</f>
        <v>0</v>
      </c>
      <c r="BX35" s="28">
        <f>Q35</f>
        <v>0</v>
      </c>
      <c r="BY35" s="28">
        <f>S35</f>
        <v>0</v>
      </c>
      <c r="BZ35" s="28">
        <f>U35</f>
        <v>0</v>
      </c>
      <c r="CA35" s="28">
        <f>W35</f>
        <v>0</v>
      </c>
      <c r="CB35" s="28">
        <f>Y35</f>
        <v>0</v>
      </c>
      <c r="CC35" s="28">
        <f>AA35</f>
        <v>0</v>
      </c>
      <c r="CD35" s="28">
        <f>AC35</f>
        <v>40</v>
      </c>
      <c r="CE35" s="28">
        <f>AE35</f>
        <v>38</v>
      </c>
      <c r="CF35" s="28">
        <f>AG35</f>
        <v>36</v>
      </c>
      <c r="CG35" s="28">
        <f>AI35</f>
        <v>33</v>
      </c>
      <c r="CH35" s="28">
        <f>AK35</f>
        <v>40</v>
      </c>
      <c r="CI35" s="28">
        <f>AM35</f>
        <v>39</v>
      </c>
      <c r="CJ35" s="28">
        <f>AO35</f>
        <v>33</v>
      </c>
      <c r="CK35" s="28">
        <f>AQ35</f>
        <v>39</v>
      </c>
      <c r="CL35" s="28">
        <f>AS35</f>
        <v>1</v>
      </c>
      <c r="CM35" s="28">
        <f>AU35</f>
        <v>0</v>
      </c>
      <c r="CN35" s="28">
        <f>AW35</f>
        <v>0</v>
      </c>
      <c r="CO35" s="28">
        <f>AY35</f>
        <v>0</v>
      </c>
      <c r="CP35" s="28">
        <f>BA35</f>
        <v>0</v>
      </c>
      <c r="CQ35" s="28">
        <f>BC35</f>
        <v>0</v>
      </c>
      <c r="CR35" s="28">
        <f>BE35</f>
        <v>0</v>
      </c>
      <c r="CS35" s="28">
        <f>BG35</f>
        <v>0</v>
      </c>
      <c r="CT35" s="28">
        <f>BI35</f>
        <v>0</v>
      </c>
      <c r="CU35" s="28">
        <f>BK35</f>
        <v>0</v>
      </c>
      <c r="CV35" s="28">
        <f>BM35</f>
        <v>0</v>
      </c>
      <c r="CW35" s="28">
        <f>BO35</f>
        <v>0</v>
      </c>
      <c r="CX35" s="28">
        <f>BQ35</f>
        <v>39</v>
      </c>
      <c r="CY35" s="29">
        <f>SUM(BS35:CX35)</f>
        <v>338</v>
      </c>
      <c r="CZ35" s="30"/>
      <c r="DA35" s="31">
        <f>SMALL($BS35:$CX35,1)</f>
        <v>0</v>
      </c>
      <c r="DB35" s="31">
        <f>SMALL($BS35:$CX35,2)</f>
        <v>0</v>
      </c>
      <c r="DC35" s="31">
        <f>SMALL($BS35:$CX35,3)</f>
        <v>0</v>
      </c>
      <c r="DD35" s="31">
        <f>SMALL($BS35:$CX35,4)</f>
        <v>0</v>
      </c>
      <c r="DE35" s="31">
        <f>SMALL($BS35:$CX35,5)</f>
        <v>0</v>
      </c>
      <c r="DF35" s="31">
        <f>SMALL($BS35:$CX35,6)</f>
        <v>0</v>
      </c>
      <c r="DG35" s="31">
        <f>SMALL($BS35:$CX35,7)</f>
        <v>0</v>
      </c>
      <c r="DH35" s="31">
        <f>SMALL($BS35:$CX35,8)</f>
        <v>0</v>
      </c>
      <c r="DI35" s="31">
        <f>SMALL($BS35:$CX35,9)</f>
        <v>0</v>
      </c>
      <c r="DJ35" s="31">
        <f>SMALL($BS35:$CX35,10)</f>
        <v>0</v>
      </c>
      <c r="DK35" s="31">
        <f>SMALL($BS35:$CX35,11)</f>
        <v>0</v>
      </c>
      <c r="DL35" s="31">
        <f>SMALL($BS35:$CX35,12)</f>
        <v>0</v>
      </c>
      <c r="DM35" s="31">
        <f>SMALL($BS35:$CX35,13)</f>
        <v>0</v>
      </c>
      <c r="DN35" s="31">
        <f>SMALL($BS35:$CX35,14)</f>
        <v>0</v>
      </c>
      <c r="DO35" s="31">
        <f>SMALL($BS35:$CX35,15)</f>
        <v>0</v>
      </c>
      <c r="DP35" s="31">
        <f>SMALL($BS35:$CX35,16)</f>
        <v>0</v>
      </c>
      <c r="DQ35" s="31">
        <f>SMALL($BS35:$CX35,17)</f>
        <v>0</v>
      </c>
      <c r="DR35" s="31">
        <f>SMALL($BS35:$CX35,18)</f>
        <v>0</v>
      </c>
      <c r="DS35" s="31">
        <f>SMALL($BS35:$CX35,19)</f>
        <v>0</v>
      </c>
      <c r="DT35" s="31">
        <f>SMALL($BS35:$CX35,20)</f>
        <v>0</v>
      </c>
      <c r="DU35" s="31">
        <f>SMALL($BS35:$CX35,21)</f>
        <v>0</v>
      </c>
      <c r="DV35" s="31">
        <f>SMALL($BS35:$CX35,22)</f>
        <v>0</v>
      </c>
      <c r="DW35" s="31">
        <f>SMALL($BS35:$CX35,23)</f>
        <v>1</v>
      </c>
      <c r="DX35" s="31">
        <f>SMALL($BS35:$CX35,24)</f>
        <v>33</v>
      </c>
      <c r="DY35" s="31">
        <f>SMALL($BS35:$CX35,25)</f>
        <v>33</v>
      </c>
      <c r="DZ35" s="30">
        <f>SMALL($BS35:$CX35,26)</f>
        <v>36</v>
      </c>
      <c r="EA35" s="30">
        <f>SMALL($BS35:$CX35,27)</f>
        <v>38</v>
      </c>
      <c r="EB35" s="30">
        <f>SMALL($BS35:$CX35,28)</f>
        <v>39</v>
      </c>
      <c r="EC35" s="30">
        <f>SMALL($BS35:$CX35,29)</f>
        <v>39</v>
      </c>
      <c r="ED35" s="30">
        <f>SMALL($BS35:$CX35,30)</f>
        <v>39</v>
      </c>
      <c r="EE35" s="30">
        <f>SMALL($BS35:$CX35,31)</f>
        <v>40</v>
      </c>
      <c r="EF35" s="30">
        <f>SMALL($BS35:$CX35,32)</f>
        <v>40</v>
      </c>
      <c r="EG35" s="1"/>
      <c r="EH35" s="1"/>
      <c r="EI35" s="1"/>
      <c r="EJ35" s="1"/>
      <c r="EK35" s="1"/>
      <c r="EL35" s="1"/>
      <c r="EM35" s="1"/>
      <c r="EN35" s="1"/>
      <c r="EO35" s="1"/>
      <c r="EP35" s="1"/>
    </row>
    <row r="36" spans="1:146" ht="12.75" customHeight="1">
      <c r="A36" s="1">
        <v>28</v>
      </c>
      <c r="B36" s="1" t="s">
        <v>79</v>
      </c>
      <c r="C36" s="15"/>
      <c r="D36" s="26">
        <f>CY36-SUM($DA36:CHOOSE($DA$8,$DA36,$DB36,$DC36,$DD36,$DE36,$DF36,$DG36,$DH36,$DI36,$DJ36,$DK36,$DL36,$DM36,$DN36,$DO36,$DP36,$DQ36,$DR36,$DS36,$DT36,$DU36,$DV36,$DW36,$DX36))</f>
        <v>329</v>
      </c>
      <c r="E36" s="15"/>
      <c r="F36" s="38">
        <v>0</v>
      </c>
      <c r="G36" s="52">
        <f>IF(F36=0,0,51-F36)</f>
        <v>0</v>
      </c>
      <c r="H36" s="38">
        <v>0</v>
      </c>
      <c r="I36" s="52">
        <f>IF(H36=0,0,51-H36)</f>
        <v>0</v>
      </c>
      <c r="J36" s="38">
        <v>0</v>
      </c>
      <c r="K36" s="52">
        <f>IF(J36=0,0,51-J36)</f>
        <v>0</v>
      </c>
      <c r="L36" s="38">
        <v>0</v>
      </c>
      <c r="M36" s="52">
        <f>IF(L36=0,0,51-L36)</f>
        <v>0</v>
      </c>
      <c r="N36" s="38">
        <v>0</v>
      </c>
      <c r="O36" s="90">
        <f>IF(N36=0,0,51-N36)</f>
        <v>0</v>
      </c>
      <c r="P36" s="32">
        <v>0</v>
      </c>
      <c r="Q36" s="96">
        <f>IF(P36=0,0,51-P36)</f>
        <v>0</v>
      </c>
      <c r="R36" s="41">
        <v>0</v>
      </c>
      <c r="S36" s="52">
        <f>IF(R36=0,0,51-R36)</f>
        <v>0</v>
      </c>
      <c r="T36" s="38">
        <v>0</v>
      </c>
      <c r="U36" s="52">
        <f>IF(T36=0,0,51-T36)</f>
        <v>0</v>
      </c>
      <c r="V36" s="38">
        <v>0</v>
      </c>
      <c r="W36" s="52">
        <f>IF(V36=0,0,51-V36)</f>
        <v>0</v>
      </c>
      <c r="X36" s="38">
        <v>0</v>
      </c>
      <c r="Y36" s="52">
        <f>IF(X36=0,0,51-X36)</f>
        <v>0</v>
      </c>
      <c r="Z36" s="38">
        <v>0</v>
      </c>
      <c r="AA36" s="96">
        <f>IF(Z36=0,0,51-Z36)</f>
        <v>0</v>
      </c>
      <c r="AB36" s="54">
        <v>24</v>
      </c>
      <c r="AC36" s="52">
        <f>IF(AB36=0,0,51-AB36)</f>
        <v>27</v>
      </c>
      <c r="AD36" s="51">
        <v>18</v>
      </c>
      <c r="AE36" s="52">
        <f>IF(AD36=0,0,51-AD36)</f>
        <v>33</v>
      </c>
      <c r="AF36" s="51">
        <v>24</v>
      </c>
      <c r="AG36" s="52">
        <f>IF(AF36=0,0,51-AF36)</f>
        <v>27</v>
      </c>
      <c r="AH36" s="51">
        <v>15</v>
      </c>
      <c r="AI36" s="52">
        <f>IF(AH36=0,0,51-AH36)</f>
        <v>36</v>
      </c>
      <c r="AJ36" s="51">
        <v>8</v>
      </c>
      <c r="AK36" s="52">
        <f>IF(AJ36=0,0,51-AJ36)</f>
        <v>43</v>
      </c>
      <c r="AL36" s="51">
        <v>22</v>
      </c>
      <c r="AM36" s="52">
        <f>IF(AL36=0,0,51-AL36)</f>
        <v>29</v>
      </c>
      <c r="AN36" s="38">
        <v>20</v>
      </c>
      <c r="AO36" s="52">
        <f>IF(AN36=0,0,51-AN36)</f>
        <v>31</v>
      </c>
      <c r="AP36" s="38">
        <v>22</v>
      </c>
      <c r="AQ36" s="52">
        <f>IF(AP36=0,0,51-AP36)</f>
        <v>29</v>
      </c>
      <c r="AR36" s="38">
        <v>19</v>
      </c>
      <c r="AS36" s="96">
        <f>IF(AR36=0,0,51-AR36)</f>
        <v>32</v>
      </c>
      <c r="AT36" s="38">
        <v>0</v>
      </c>
      <c r="AU36" s="52">
        <f>IF(AT36=0,0,51-AT36)</f>
        <v>0</v>
      </c>
      <c r="AV36" s="38">
        <v>0</v>
      </c>
      <c r="AW36" s="52">
        <f>IF(AV36=0,0,51-AV36)</f>
        <v>0</v>
      </c>
      <c r="AX36" s="38">
        <v>0</v>
      </c>
      <c r="AY36" s="96">
        <f>IF(AX36=0,0,51-AX36)</f>
        <v>0</v>
      </c>
      <c r="AZ36" s="38">
        <v>0</v>
      </c>
      <c r="BA36" s="52">
        <f>IF(AZ36=0,0,51-AZ36)</f>
        <v>0</v>
      </c>
      <c r="BB36" s="38">
        <v>0</v>
      </c>
      <c r="BC36" s="52">
        <f>IF(BB36=0,0,51-BB36)</f>
        <v>0</v>
      </c>
      <c r="BD36" s="38">
        <v>0</v>
      </c>
      <c r="BE36" s="52">
        <f>IF(BD36=0,0,51-BD36)</f>
        <v>0</v>
      </c>
      <c r="BF36" s="38">
        <v>0</v>
      </c>
      <c r="BG36" s="52">
        <f>IF(BF36=0,0,51-BF36)</f>
        <v>0</v>
      </c>
      <c r="BH36" s="38">
        <v>0</v>
      </c>
      <c r="BI36" s="52">
        <f>IF(BH36=0,0,51-BH36)</f>
        <v>0</v>
      </c>
      <c r="BJ36" s="38">
        <v>0</v>
      </c>
      <c r="BK36" s="52">
        <f>IF(BJ36=0,0,51-BJ36)</f>
        <v>0</v>
      </c>
      <c r="BL36" s="38">
        <v>0</v>
      </c>
      <c r="BM36" s="52">
        <f>IF(BL36=0,0,51-BL36)</f>
        <v>0</v>
      </c>
      <c r="BN36" s="38">
        <v>0</v>
      </c>
      <c r="BO36" s="96">
        <f>IF(BN36=0,0,51-BN36)</f>
        <v>0</v>
      </c>
      <c r="BP36" s="44">
        <v>9</v>
      </c>
      <c r="BQ36" s="52">
        <f>IF(BP36=0,0,51-BP36)</f>
        <v>42</v>
      </c>
      <c r="BR36" s="27"/>
      <c r="BS36" s="28">
        <f>G36</f>
        <v>0</v>
      </c>
      <c r="BT36" s="28">
        <f>I36</f>
        <v>0</v>
      </c>
      <c r="BU36" s="28">
        <f>K36</f>
        <v>0</v>
      </c>
      <c r="BV36" s="28">
        <f>M36</f>
        <v>0</v>
      </c>
      <c r="BW36" s="28">
        <f>O36</f>
        <v>0</v>
      </c>
      <c r="BX36" s="28">
        <f>Q36</f>
        <v>0</v>
      </c>
      <c r="BY36" s="28">
        <f>S36</f>
        <v>0</v>
      </c>
      <c r="BZ36" s="28">
        <f>U36</f>
        <v>0</v>
      </c>
      <c r="CA36" s="28">
        <f>W36</f>
        <v>0</v>
      </c>
      <c r="CB36" s="28">
        <f>Y36</f>
        <v>0</v>
      </c>
      <c r="CC36" s="28">
        <f>AA36</f>
        <v>0</v>
      </c>
      <c r="CD36" s="28">
        <f>AC36</f>
        <v>27</v>
      </c>
      <c r="CE36" s="28">
        <f>AE36</f>
        <v>33</v>
      </c>
      <c r="CF36" s="28">
        <f>AG36</f>
        <v>27</v>
      </c>
      <c r="CG36" s="28">
        <f>AI36</f>
        <v>36</v>
      </c>
      <c r="CH36" s="28">
        <f>AK36</f>
        <v>43</v>
      </c>
      <c r="CI36" s="28">
        <f>AM36</f>
        <v>29</v>
      </c>
      <c r="CJ36" s="28">
        <f>AO36</f>
        <v>31</v>
      </c>
      <c r="CK36" s="28">
        <f>AQ36</f>
        <v>29</v>
      </c>
      <c r="CL36" s="28">
        <f>AS36</f>
        <v>32</v>
      </c>
      <c r="CM36" s="28">
        <f>AU36</f>
        <v>0</v>
      </c>
      <c r="CN36" s="28">
        <f>AW36</f>
        <v>0</v>
      </c>
      <c r="CO36" s="28">
        <f>AY36</f>
        <v>0</v>
      </c>
      <c r="CP36" s="28">
        <f>BA36</f>
        <v>0</v>
      </c>
      <c r="CQ36" s="28">
        <f>BC36</f>
        <v>0</v>
      </c>
      <c r="CR36" s="28">
        <f>BE36</f>
        <v>0</v>
      </c>
      <c r="CS36" s="28">
        <f>BG36</f>
        <v>0</v>
      </c>
      <c r="CT36" s="28">
        <f>BI36</f>
        <v>0</v>
      </c>
      <c r="CU36" s="28">
        <f>BK36</f>
        <v>0</v>
      </c>
      <c r="CV36" s="28">
        <f>BM36</f>
        <v>0</v>
      </c>
      <c r="CW36" s="28">
        <f>BO36</f>
        <v>0</v>
      </c>
      <c r="CX36" s="28">
        <f>BQ36</f>
        <v>42</v>
      </c>
      <c r="CY36" s="29">
        <f>SUM(BS36:CX36)</f>
        <v>329</v>
      </c>
      <c r="CZ36" s="30"/>
      <c r="DA36" s="31">
        <f>SMALL($BS36:$CX36,1)</f>
        <v>0</v>
      </c>
      <c r="DB36" s="31">
        <f>SMALL($BS36:$CX36,2)</f>
        <v>0</v>
      </c>
      <c r="DC36" s="31">
        <f>SMALL($BS36:$CX36,3)</f>
        <v>0</v>
      </c>
      <c r="DD36" s="31">
        <f>SMALL($BS36:$CX36,4)</f>
        <v>0</v>
      </c>
      <c r="DE36" s="31">
        <f>SMALL($BS36:$CX36,5)</f>
        <v>0</v>
      </c>
      <c r="DF36" s="31">
        <f>SMALL($BS36:$CX36,6)</f>
        <v>0</v>
      </c>
      <c r="DG36" s="31">
        <f>SMALL($BS36:$CX36,7)</f>
        <v>0</v>
      </c>
      <c r="DH36" s="31">
        <f>SMALL($BS36:$CX36,8)</f>
        <v>0</v>
      </c>
      <c r="DI36" s="31">
        <f>SMALL($BS36:$CX36,9)</f>
        <v>0</v>
      </c>
      <c r="DJ36" s="31">
        <f>SMALL($BS36:$CX36,10)</f>
        <v>0</v>
      </c>
      <c r="DK36" s="31">
        <f>SMALL($BS36:$CX36,11)</f>
        <v>0</v>
      </c>
      <c r="DL36" s="31">
        <f>SMALL($BS36:$CX36,12)</f>
        <v>0</v>
      </c>
      <c r="DM36" s="31">
        <f>SMALL($BS36:$CX36,13)</f>
        <v>0</v>
      </c>
      <c r="DN36" s="31">
        <f>SMALL($BS36:$CX36,14)</f>
        <v>0</v>
      </c>
      <c r="DO36" s="31">
        <f>SMALL($BS36:$CX36,15)</f>
        <v>0</v>
      </c>
      <c r="DP36" s="31">
        <f>SMALL($BS36:$CX36,16)</f>
        <v>0</v>
      </c>
      <c r="DQ36" s="31">
        <f>SMALL($BS36:$CX36,17)</f>
        <v>0</v>
      </c>
      <c r="DR36" s="31">
        <f>SMALL($BS36:$CX36,18)</f>
        <v>0</v>
      </c>
      <c r="DS36" s="31">
        <f>SMALL($BS36:$CX36,19)</f>
        <v>0</v>
      </c>
      <c r="DT36" s="31">
        <f>SMALL($BS36:$CX36,20)</f>
        <v>0</v>
      </c>
      <c r="DU36" s="31">
        <f>SMALL($BS36:$CX36,21)</f>
        <v>0</v>
      </c>
      <c r="DV36" s="31">
        <f>SMALL($BS36:$CX36,22)</f>
        <v>0</v>
      </c>
      <c r="DW36" s="31">
        <f>SMALL($BS36:$CX36,23)</f>
        <v>27</v>
      </c>
      <c r="DX36" s="31">
        <f>SMALL($BS36:$CX36,24)</f>
        <v>27</v>
      </c>
      <c r="DY36" s="31">
        <f>SMALL($BS36:$CX36,25)</f>
        <v>29</v>
      </c>
      <c r="DZ36" s="30">
        <f>SMALL($BS36:$CX36,26)</f>
        <v>29</v>
      </c>
      <c r="EA36" s="30">
        <f>SMALL($BS36:$CX36,27)</f>
        <v>31</v>
      </c>
      <c r="EB36" s="30">
        <f>SMALL($BS36:$CX36,28)</f>
        <v>32</v>
      </c>
      <c r="EC36" s="30">
        <f>SMALL($BS36:$CX36,29)</f>
        <v>33</v>
      </c>
      <c r="ED36" s="30">
        <f>SMALL($BS36:$CX36,30)</f>
        <v>36</v>
      </c>
      <c r="EE36" s="30">
        <f>SMALL($BS36:$CX36,31)</f>
        <v>42</v>
      </c>
      <c r="EF36" s="30">
        <f>SMALL($BS36:$CX36,32)</f>
        <v>43</v>
      </c>
      <c r="EG36" s="1"/>
      <c r="EH36" s="1"/>
      <c r="EI36" s="1"/>
      <c r="EJ36" s="1"/>
      <c r="EK36" s="1"/>
      <c r="EL36" s="1"/>
      <c r="EM36" s="1"/>
      <c r="EN36" s="1"/>
      <c r="EO36" s="1"/>
      <c r="EP36" s="1"/>
    </row>
    <row r="37" spans="1:146" ht="12.75" customHeight="1">
      <c r="A37" s="1">
        <v>29</v>
      </c>
      <c r="B37" s="39" t="s">
        <v>48</v>
      </c>
      <c r="C37" s="15"/>
      <c r="D37" s="26">
        <f>CY37-SUM($DA37:CHOOSE($DA$8,$DA37,$DB37,$DC37,$DD37,$DE37,$DF37,$DG37,$DH37,$DI37,$DJ37,$DK37,$DL37,$DM37,$DN37,$DO37,$DP37,$DQ37,$DR37,$DS37,$DT37,$DU37,$DV37,$DW37,$DX37))</f>
        <v>323</v>
      </c>
      <c r="E37" s="15"/>
      <c r="F37" s="38">
        <v>0</v>
      </c>
      <c r="G37" s="52">
        <f>IF(F37=0,0,51-F37)</f>
        <v>0</v>
      </c>
      <c r="H37" s="38">
        <v>0</v>
      </c>
      <c r="I37" s="52">
        <f>IF(H37=0,0,51-H37)</f>
        <v>0</v>
      </c>
      <c r="J37" s="38">
        <v>0</v>
      </c>
      <c r="K37" s="52">
        <f>IF(J37=0,0,51-J37)</f>
        <v>0</v>
      </c>
      <c r="L37" s="38">
        <v>0</v>
      </c>
      <c r="M37" s="52">
        <f>IF(L37=0,0,51-L37)</f>
        <v>0</v>
      </c>
      <c r="N37" s="38">
        <v>0</v>
      </c>
      <c r="O37" s="90">
        <f>IF(N37=0,0,51-N37)</f>
        <v>0</v>
      </c>
      <c r="P37" s="32">
        <v>0</v>
      </c>
      <c r="Q37" s="96">
        <f>IF(P37=0,0,51-P37)</f>
        <v>0</v>
      </c>
      <c r="R37" s="41">
        <v>8</v>
      </c>
      <c r="S37" s="52">
        <f>IF(R37=0,0,51-R37)</f>
        <v>43</v>
      </c>
      <c r="T37" s="38">
        <v>9</v>
      </c>
      <c r="U37" s="52">
        <f>IF(T37=0,0,51-T37)</f>
        <v>42</v>
      </c>
      <c r="V37" s="38">
        <v>6</v>
      </c>
      <c r="W37" s="52">
        <f>IF(V37=0,0,51-V37)</f>
        <v>45</v>
      </c>
      <c r="X37" s="38">
        <v>14</v>
      </c>
      <c r="Y37" s="52">
        <f>IF(X37=0,0,51-X37)</f>
        <v>37</v>
      </c>
      <c r="Z37" s="38">
        <v>16</v>
      </c>
      <c r="AA37" s="96">
        <f>IF(Z37=0,0,51-Z37)</f>
        <v>35</v>
      </c>
      <c r="AB37" s="41">
        <v>0</v>
      </c>
      <c r="AC37" s="52">
        <f>IF(AB37=0,0,51-AB37)</f>
        <v>0</v>
      </c>
      <c r="AD37" s="38">
        <v>0</v>
      </c>
      <c r="AE37" s="52">
        <f>IF(AD37=0,0,51-AD37)</f>
        <v>0</v>
      </c>
      <c r="AF37" s="38">
        <v>0</v>
      </c>
      <c r="AG37" s="52">
        <f>IF(AF37=0,0,51-AF37)</f>
        <v>0</v>
      </c>
      <c r="AH37" s="38">
        <v>0</v>
      </c>
      <c r="AI37" s="52">
        <f>IF(AH37=0,0,51-AH37)</f>
        <v>0</v>
      </c>
      <c r="AJ37" s="38">
        <v>0</v>
      </c>
      <c r="AK37" s="52">
        <f>IF(AJ37=0,0,51-AJ37)</f>
        <v>0</v>
      </c>
      <c r="AL37" s="38">
        <v>0</v>
      </c>
      <c r="AM37" s="52">
        <f>IF(AL37=0,0,51-AL37)</f>
        <v>0</v>
      </c>
      <c r="AN37" s="38">
        <v>0</v>
      </c>
      <c r="AO37" s="52">
        <f>IF(AN37=0,0,51-AN37)</f>
        <v>0</v>
      </c>
      <c r="AP37" s="38">
        <v>0</v>
      </c>
      <c r="AQ37" s="52">
        <f>IF(AP37=0,0,51-AP37)</f>
        <v>0</v>
      </c>
      <c r="AR37" s="38">
        <v>0</v>
      </c>
      <c r="AS37" s="96">
        <f>IF(AR37=0,0,51-AR37)</f>
        <v>0</v>
      </c>
      <c r="AT37" s="38">
        <v>16</v>
      </c>
      <c r="AU37" s="52">
        <f>IF(AT37=0,0,51-AT37)</f>
        <v>35</v>
      </c>
      <c r="AV37" s="38">
        <v>10</v>
      </c>
      <c r="AW37" s="52">
        <f>IF(AV37=0,0,51-AV37)</f>
        <v>41</v>
      </c>
      <c r="AX37" s="38">
        <v>6</v>
      </c>
      <c r="AY37" s="96">
        <f>IF(AX37=0,0,51-AX37)</f>
        <v>45</v>
      </c>
      <c r="AZ37" s="38">
        <v>0</v>
      </c>
      <c r="BA37" s="52">
        <f>IF(AZ37=0,0,51-AZ37)</f>
        <v>0</v>
      </c>
      <c r="BB37" s="38">
        <v>0</v>
      </c>
      <c r="BC37" s="52">
        <f>IF(BB37=0,0,51-BB37)</f>
        <v>0</v>
      </c>
      <c r="BD37" s="38">
        <v>0</v>
      </c>
      <c r="BE37" s="52">
        <f>IF(BD37=0,0,51-BD37)</f>
        <v>0</v>
      </c>
      <c r="BF37" s="38">
        <v>0</v>
      </c>
      <c r="BG37" s="52">
        <f>IF(BF37=0,0,51-BF37)</f>
        <v>0</v>
      </c>
      <c r="BH37" s="38">
        <v>0</v>
      </c>
      <c r="BI37" s="52">
        <f>IF(BH37=0,0,51-BH37)</f>
        <v>0</v>
      </c>
      <c r="BJ37" s="38">
        <v>0</v>
      </c>
      <c r="BK37" s="52">
        <f>IF(BJ37=0,0,51-BJ37)</f>
        <v>0</v>
      </c>
      <c r="BL37" s="38">
        <v>0</v>
      </c>
      <c r="BM37" s="52">
        <f>IF(BL37=0,0,51-BL37)</f>
        <v>0</v>
      </c>
      <c r="BN37" s="38">
        <v>0</v>
      </c>
      <c r="BO37" s="96">
        <f>IF(BN37=0,0,51-BN37)</f>
        <v>0</v>
      </c>
      <c r="BP37" s="42">
        <v>0</v>
      </c>
      <c r="BQ37" s="52">
        <f>IF(BP37=0,0,51-BP37)</f>
        <v>0</v>
      </c>
      <c r="BR37" s="27"/>
      <c r="BS37" s="28">
        <f>G37</f>
        <v>0</v>
      </c>
      <c r="BT37" s="28">
        <f>I37</f>
        <v>0</v>
      </c>
      <c r="BU37" s="28">
        <f>K37</f>
        <v>0</v>
      </c>
      <c r="BV37" s="28">
        <f>M37</f>
        <v>0</v>
      </c>
      <c r="BW37" s="28">
        <f>O37</f>
        <v>0</v>
      </c>
      <c r="BX37" s="28">
        <f>Q37</f>
        <v>0</v>
      </c>
      <c r="BY37" s="28">
        <f>S37</f>
        <v>43</v>
      </c>
      <c r="BZ37" s="28">
        <f>U37</f>
        <v>42</v>
      </c>
      <c r="CA37" s="28">
        <f>W37</f>
        <v>45</v>
      </c>
      <c r="CB37" s="28">
        <f>Y37</f>
        <v>37</v>
      </c>
      <c r="CC37" s="28">
        <f>AA37</f>
        <v>35</v>
      </c>
      <c r="CD37" s="28">
        <f>AC37</f>
        <v>0</v>
      </c>
      <c r="CE37" s="28">
        <f>AE37</f>
        <v>0</v>
      </c>
      <c r="CF37" s="28">
        <f>AG37</f>
        <v>0</v>
      </c>
      <c r="CG37" s="28">
        <f>AI37</f>
        <v>0</v>
      </c>
      <c r="CH37" s="28">
        <f>AK37</f>
        <v>0</v>
      </c>
      <c r="CI37" s="28">
        <f>AM37</f>
        <v>0</v>
      </c>
      <c r="CJ37" s="28">
        <f>AO37</f>
        <v>0</v>
      </c>
      <c r="CK37" s="28">
        <f>AQ37</f>
        <v>0</v>
      </c>
      <c r="CL37" s="28">
        <f>AS37</f>
        <v>0</v>
      </c>
      <c r="CM37" s="28">
        <f>AU37</f>
        <v>35</v>
      </c>
      <c r="CN37" s="28">
        <f>AW37</f>
        <v>41</v>
      </c>
      <c r="CO37" s="28">
        <f>AY37</f>
        <v>45</v>
      </c>
      <c r="CP37" s="28">
        <f>BA37</f>
        <v>0</v>
      </c>
      <c r="CQ37" s="28">
        <f>BC37</f>
        <v>0</v>
      </c>
      <c r="CR37" s="28">
        <f>BE37</f>
        <v>0</v>
      </c>
      <c r="CS37" s="28">
        <f>BG37</f>
        <v>0</v>
      </c>
      <c r="CT37" s="28">
        <f>BI37</f>
        <v>0</v>
      </c>
      <c r="CU37" s="28">
        <f>BK37</f>
        <v>0</v>
      </c>
      <c r="CV37" s="28">
        <f>BM37</f>
        <v>0</v>
      </c>
      <c r="CW37" s="28">
        <f>BO37</f>
        <v>0</v>
      </c>
      <c r="CX37" s="28">
        <f>BQ37</f>
        <v>0</v>
      </c>
      <c r="CY37" s="29">
        <f>SUM(BS37:CX37)</f>
        <v>323</v>
      </c>
      <c r="CZ37" s="30"/>
      <c r="DA37" s="31">
        <f>SMALL($BS37:$CX37,1)</f>
        <v>0</v>
      </c>
      <c r="DB37" s="31">
        <f>SMALL($BS37:$CX37,2)</f>
        <v>0</v>
      </c>
      <c r="DC37" s="31">
        <f>SMALL($BS37:$CX37,3)</f>
        <v>0</v>
      </c>
      <c r="DD37" s="31">
        <f>SMALL($BS37:$CX37,4)</f>
        <v>0</v>
      </c>
      <c r="DE37" s="31">
        <f>SMALL($BS37:$CX37,5)</f>
        <v>0</v>
      </c>
      <c r="DF37" s="31">
        <f>SMALL($BS37:$CX37,6)</f>
        <v>0</v>
      </c>
      <c r="DG37" s="31">
        <f>SMALL($BS37:$CX37,7)</f>
        <v>0</v>
      </c>
      <c r="DH37" s="31">
        <f>SMALL($BS37:$CX37,8)</f>
        <v>0</v>
      </c>
      <c r="DI37" s="31">
        <f>SMALL($BS37:$CX37,9)</f>
        <v>0</v>
      </c>
      <c r="DJ37" s="31">
        <f>SMALL($BS37:$CX37,10)</f>
        <v>0</v>
      </c>
      <c r="DK37" s="31">
        <f>SMALL($BS37:$CX37,11)</f>
        <v>0</v>
      </c>
      <c r="DL37" s="31">
        <f>SMALL($BS37:$CX37,12)</f>
        <v>0</v>
      </c>
      <c r="DM37" s="31">
        <f>SMALL($BS37:$CX37,13)</f>
        <v>0</v>
      </c>
      <c r="DN37" s="31">
        <f>SMALL($BS37:$CX37,14)</f>
        <v>0</v>
      </c>
      <c r="DO37" s="31">
        <f>SMALL($BS37:$CX37,15)</f>
        <v>0</v>
      </c>
      <c r="DP37" s="31">
        <f>SMALL($BS37:$CX37,16)</f>
        <v>0</v>
      </c>
      <c r="DQ37" s="31">
        <f>SMALL($BS37:$CX37,17)</f>
        <v>0</v>
      </c>
      <c r="DR37" s="31">
        <f>SMALL($BS37:$CX37,18)</f>
        <v>0</v>
      </c>
      <c r="DS37" s="31">
        <f>SMALL($BS37:$CX37,19)</f>
        <v>0</v>
      </c>
      <c r="DT37" s="31">
        <f>SMALL($BS37:$CX37,20)</f>
        <v>0</v>
      </c>
      <c r="DU37" s="31">
        <f>SMALL($BS37:$CX37,21)</f>
        <v>0</v>
      </c>
      <c r="DV37" s="31">
        <f>SMALL($BS37:$CX37,22)</f>
        <v>0</v>
      </c>
      <c r="DW37" s="31">
        <f>SMALL($BS37:$CX37,23)</f>
        <v>0</v>
      </c>
      <c r="DX37" s="31">
        <f>SMALL($BS37:$CX37,24)</f>
        <v>0</v>
      </c>
      <c r="DY37" s="31">
        <f>SMALL($BS37:$CX37,25)</f>
        <v>35</v>
      </c>
      <c r="DZ37" s="30">
        <f>SMALL($BS37:$CX37,26)</f>
        <v>35</v>
      </c>
      <c r="EA37" s="30">
        <f>SMALL($BS37:$CX37,27)</f>
        <v>37</v>
      </c>
      <c r="EB37" s="30">
        <f>SMALL($BS37:$CX37,28)</f>
        <v>41</v>
      </c>
      <c r="EC37" s="30">
        <f>SMALL($BS37:$CX37,29)</f>
        <v>42</v>
      </c>
      <c r="ED37" s="30">
        <f>SMALL($BS37:$CX37,30)</f>
        <v>43</v>
      </c>
      <c r="EE37" s="30">
        <f>SMALL($BS37:$CX37,31)</f>
        <v>45</v>
      </c>
      <c r="EF37" s="30">
        <f>SMALL($BS37:$CX37,32)</f>
        <v>45</v>
      </c>
      <c r="EG37" s="1"/>
      <c r="EH37" s="1"/>
      <c r="EI37" s="1"/>
      <c r="EJ37" s="1"/>
      <c r="EK37" s="1"/>
      <c r="EL37" s="1"/>
      <c r="EM37" s="1"/>
      <c r="EN37" s="1"/>
      <c r="EO37" s="1"/>
      <c r="EP37" s="1"/>
    </row>
    <row r="38" spans="1:146" ht="12.75" customHeight="1">
      <c r="A38" s="1">
        <v>30</v>
      </c>
      <c r="B38" s="46" t="s">
        <v>44</v>
      </c>
      <c r="C38" s="15"/>
      <c r="D38" s="26">
        <f>CY38-SUM($DA38:CHOOSE($DA$8,$DA38,$DB38,$DC38,$DD38,$DE38,$DF38,$DG38,$DH38,$DI38,$DJ38,$DK38,$DL38,$DM38,$DN38,$DO38,$DP38,$DQ38,$DR38,$DS38,$DT38,$DU38,$DV38,$DW38,$DX38))</f>
        <v>323</v>
      </c>
      <c r="E38" s="15"/>
      <c r="F38" s="38">
        <v>7</v>
      </c>
      <c r="G38" s="52">
        <f>IF(F38=0,0,51-F38)</f>
        <v>44</v>
      </c>
      <c r="H38" s="38">
        <v>12</v>
      </c>
      <c r="I38" s="52">
        <f>IF(H38=0,0,51-H38)</f>
        <v>39</v>
      </c>
      <c r="J38" s="38">
        <v>26</v>
      </c>
      <c r="K38" s="52">
        <f>IF(J38=0,0,51-J38)</f>
        <v>25</v>
      </c>
      <c r="L38" s="38">
        <v>16</v>
      </c>
      <c r="M38" s="52">
        <f>IF(L38=0,0,51-L38)</f>
        <v>35</v>
      </c>
      <c r="N38" s="38">
        <v>21</v>
      </c>
      <c r="O38" s="90">
        <f>IF(N38=0,0,51-N38)</f>
        <v>30</v>
      </c>
      <c r="P38" s="40">
        <v>0</v>
      </c>
      <c r="Q38" s="96">
        <f>IF(P38=0,0,51-P38)</f>
        <v>0</v>
      </c>
      <c r="R38" s="41">
        <v>0</v>
      </c>
      <c r="S38" s="52">
        <f>IF(R38=0,0,51-R38)</f>
        <v>0</v>
      </c>
      <c r="T38" s="38">
        <v>0</v>
      </c>
      <c r="U38" s="52">
        <f>IF(T38=0,0,51-T38)</f>
        <v>0</v>
      </c>
      <c r="V38" s="38">
        <v>0</v>
      </c>
      <c r="W38" s="52">
        <f>IF(V38=0,0,51-V38)</f>
        <v>0</v>
      </c>
      <c r="X38" s="38">
        <v>0</v>
      </c>
      <c r="Y38" s="52">
        <f>IF(X38=0,0,51-X38)</f>
        <v>0</v>
      </c>
      <c r="Z38" s="38">
        <v>0</v>
      </c>
      <c r="AA38" s="96">
        <f>IF(Z38=0,0,51-Z38)</f>
        <v>0</v>
      </c>
      <c r="AB38" s="41">
        <v>0</v>
      </c>
      <c r="AC38" s="52">
        <f>IF(AB38=0,0,51-AB38)</f>
        <v>0</v>
      </c>
      <c r="AD38" s="38">
        <v>0</v>
      </c>
      <c r="AE38" s="52">
        <f>IF(AD38=0,0,51-AD38)</f>
        <v>0</v>
      </c>
      <c r="AF38" s="38">
        <v>0</v>
      </c>
      <c r="AG38" s="52">
        <f>IF(AF38=0,0,51-AF38)</f>
        <v>0</v>
      </c>
      <c r="AH38" s="38">
        <v>0</v>
      </c>
      <c r="AI38" s="52">
        <f>IF(AH38=0,0,51-AH38)</f>
        <v>0</v>
      </c>
      <c r="AJ38" s="38">
        <v>0</v>
      </c>
      <c r="AK38" s="52">
        <f>IF(AJ38=0,0,51-AJ38)</f>
        <v>0</v>
      </c>
      <c r="AL38" s="38">
        <v>0</v>
      </c>
      <c r="AM38" s="52">
        <f>IF(AL38=0,0,51-AL38)</f>
        <v>0</v>
      </c>
      <c r="AN38" s="38">
        <v>0</v>
      </c>
      <c r="AO38" s="52">
        <f>IF(AN38=0,0,51-AN38)</f>
        <v>0</v>
      </c>
      <c r="AP38" s="38">
        <v>0</v>
      </c>
      <c r="AQ38" s="52">
        <f>IF(AP38=0,0,51-AP38)</f>
        <v>0</v>
      </c>
      <c r="AR38" s="38">
        <v>0</v>
      </c>
      <c r="AS38" s="96">
        <f>IF(AR38=0,0,51-AR38)</f>
        <v>0</v>
      </c>
      <c r="AT38" s="38">
        <v>15</v>
      </c>
      <c r="AU38" s="52">
        <f>IF(AT38=0,0,51-AT38)</f>
        <v>36</v>
      </c>
      <c r="AV38" s="38">
        <v>17</v>
      </c>
      <c r="AW38" s="52">
        <f>IF(AV38=0,0,51-AV38)</f>
        <v>34</v>
      </c>
      <c r="AX38" s="38">
        <v>18</v>
      </c>
      <c r="AY38" s="96">
        <f>IF(AX38=0,0,51-AX38)</f>
        <v>33</v>
      </c>
      <c r="AZ38" s="38">
        <v>0</v>
      </c>
      <c r="BA38" s="52">
        <f>IF(AZ38=0,0,51-AZ38)</f>
        <v>0</v>
      </c>
      <c r="BB38" s="38">
        <v>0</v>
      </c>
      <c r="BC38" s="52">
        <f>IF(BB38=0,0,51-BB38)</f>
        <v>0</v>
      </c>
      <c r="BD38" s="38">
        <v>0</v>
      </c>
      <c r="BE38" s="52">
        <f>IF(BD38=0,0,51-BD38)</f>
        <v>0</v>
      </c>
      <c r="BF38" s="38">
        <v>0</v>
      </c>
      <c r="BG38" s="52">
        <f>IF(BF38=0,0,51-BF38)</f>
        <v>0</v>
      </c>
      <c r="BH38" s="38">
        <v>0</v>
      </c>
      <c r="BI38" s="52">
        <f>IF(BH38=0,0,51-BH38)</f>
        <v>0</v>
      </c>
      <c r="BJ38" s="38">
        <v>0</v>
      </c>
      <c r="BK38" s="52">
        <f>IF(BJ38=0,0,51-BJ38)</f>
        <v>0</v>
      </c>
      <c r="BL38" s="38">
        <v>0</v>
      </c>
      <c r="BM38" s="52">
        <f>IF(BL38=0,0,51-BL38)</f>
        <v>0</v>
      </c>
      <c r="BN38" s="38">
        <v>0</v>
      </c>
      <c r="BO38" s="96">
        <f>IF(BN38=0,0,51-BN38)</f>
        <v>0</v>
      </c>
      <c r="BP38" s="45">
        <v>4</v>
      </c>
      <c r="BQ38" s="52">
        <f>IF(BP38=0,0,51-BP38)</f>
        <v>47</v>
      </c>
      <c r="BR38" s="27"/>
      <c r="BS38" s="28">
        <f>G38</f>
        <v>44</v>
      </c>
      <c r="BT38" s="28">
        <f>I38</f>
        <v>39</v>
      </c>
      <c r="BU38" s="28">
        <f>K38</f>
        <v>25</v>
      </c>
      <c r="BV38" s="28">
        <f>M38</f>
        <v>35</v>
      </c>
      <c r="BW38" s="28">
        <f>O38</f>
        <v>30</v>
      </c>
      <c r="BX38" s="28">
        <f>Q38</f>
        <v>0</v>
      </c>
      <c r="BY38" s="28">
        <f>S38</f>
        <v>0</v>
      </c>
      <c r="BZ38" s="28">
        <f>U38</f>
        <v>0</v>
      </c>
      <c r="CA38" s="28">
        <f>W38</f>
        <v>0</v>
      </c>
      <c r="CB38" s="28">
        <f>Y38</f>
        <v>0</v>
      </c>
      <c r="CC38" s="28">
        <f>AA38</f>
        <v>0</v>
      </c>
      <c r="CD38" s="28">
        <f>AC38</f>
        <v>0</v>
      </c>
      <c r="CE38" s="28">
        <f>AE38</f>
        <v>0</v>
      </c>
      <c r="CF38" s="28">
        <f>AG38</f>
        <v>0</v>
      </c>
      <c r="CG38" s="28">
        <f>AI38</f>
        <v>0</v>
      </c>
      <c r="CH38" s="28">
        <f>AK38</f>
        <v>0</v>
      </c>
      <c r="CI38" s="28">
        <f>AM38</f>
        <v>0</v>
      </c>
      <c r="CJ38" s="28">
        <f>AO38</f>
        <v>0</v>
      </c>
      <c r="CK38" s="28">
        <f>AQ38</f>
        <v>0</v>
      </c>
      <c r="CL38" s="28">
        <f>AS38</f>
        <v>0</v>
      </c>
      <c r="CM38" s="28">
        <f>AU38</f>
        <v>36</v>
      </c>
      <c r="CN38" s="28">
        <f>AW38</f>
        <v>34</v>
      </c>
      <c r="CO38" s="28">
        <f>AY38</f>
        <v>33</v>
      </c>
      <c r="CP38" s="28">
        <f>BA38</f>
        <v>0</v>
      </c>
      <c r="CQ38" s="28">
        <f>BC38</f>
        <v>0</v>
      </c>
      <c r="CR38" s="28">
        <f>BE38</f>
        <v>0</v>
      </c>
      <c r="CS38" s="28">
        <f>BG38</f>
        <v>0</v>
      </c>
      <c r="CT38" s="28">
        <f>BI38</f>
        <v>0</v>
      </c>
      <c r="CU38" s="28">
        <f>BK38</f>
        <v>0</v>
      </c>
      <c r="CV38" s="28">
        <f>BM38</f>
        <v>0</v>
      </c>
      <c r="CW38" s="28">
        <f>BO38</f>
        <v>0</v>
      </c>
      <c r="CX38" s="28">
        <f>BQ38</f>
        <v>47</v>
      </c>
      <c r="CY38" s="29">
        <f>SUM(BS38:CX38)</f>
        <v>323</v>
      </c>
      <c r="CZ38" s="30"/>
      <c r="DA38" s="31">
        <f>SMALL($BS38:$CX38,1)</f>
        <v>0</v>
      </c>
      <c r="DB38" s="31">
        <f>SMALL($BS38:$CX38,2)</f>
        <v>0</v>
      </c>
      <c r="DC38" s="31">
        <f>SMALL($BS38:$CX38,3)</f>
        <v>0</v>
      </c>
      <c r="DD38" s="31">
        <f>SMALL($BS38:$CX38,4)</f>
        <v>0</v>
      </c>
      <c r="DE38" s="31">
        <f>SMALL($BS38:$CX38,5)</f>
        <v>0</v>
      </c>
      <c r="DF38" s="31">
        <f>SMALL($BS38:$CX38,6)</f>
        <v>0</v>
      </c>
      <c r="DG38" s="31">
        <f>SMALL($BS38:$CX38,7)</f>
        <v>0</v>
      </c>
      <c r="DH38" s="31">
        <f>SMALL($BS38:$CX38,8)</f>
        <v>0</v>
      </c>
      <c r="DI38" s="31">
        <f>SMALL($BS38:$CX38,9)</f>
        <v>0</v>
      </c>
      <c r="DJ38" s="31">
        <f>SMALL($BS38:$CX38,10)</f>
        <v>0</v>
      </c>
      <c r="DK38" s="31">
        <f>SMALL($BS38:$CX38,11)</f>
        <v>0</v>
      </c>
      <c r="DL38" s="31">
        <f>SMALL($BS38:$CX38,12)</f>
        <v>0</v>
      </c>
      <c r="DM38" s="31">
        <f>SMALL($BS38:$CX38,13)</f>
        <v>0</v>
      </c>
      <c r="DN38" s="31">
        <f>SMALL($BS38:$CX38,14)</f>
        <v>0</v>
      </c>
      <c r="DO38" s="31">
        <f>SMALL($BS38:$CX38,15)</f>
        <v>0</v>
      </c>
      <c r="DP38" s="31">
        <f>SMALL($BS38:$CX38,16)</f>
        <v>0</v>
      </c>
      <c r="DQ38" s="31">
        <f>SMALL($BS38:$CX38,17)</f>
        <v>0</v>
      </c>
      <c r="DR38" s="31">
        <f>SMALL($BS38:$CX38,18)</f>
        <v>0</v>
      </c>
      <c r="DS38" s="31">
        <f>SMALL($BS38:$CX38,19)</f>
        <v>0</v>
      </c>
      <c r="DT38" s="31">
        <f>SMALL($BS38:$CX38,20)</f>
        <v>0</v>
      </c>
      <c r="DU38" s="31">
        <f>SMALL($BS38:$CX38,21)</f>
        <v>0</v>
      </c>
      <c r="DV38" s="31">
        <f>SMALL($BS38:$CX38,22)</f>
        <v>0</v>
      </c>
      <c r="DW38" s="31">
        <f>SMALL($BS38:$CX38,23)</f>
        <v>0</v>
      </c>
      <c r="DX38" s="31">
        <f>SMALL($BS38:$CX38,24)</f>
        <v>25</v>
      </c>
      <c r="DY38" s="31">
        <f>SMALL($BS38:$CX38,25)</f>
        <v>30</v>
      </c>
      <c r="DZ38" s="30">
        <f>SMALL($BS38:$CX38,26)</f>
        <v>33</v>
      </c>
      <c r="EA38" s="30">
        <f>SMALL($BS38:$CX38,27)</f>
        <v>34</v>
      </c>
      <c r="EB38" s="30">
        <f>SMALL($BS38:$CX38,28)</f>
        <v>35</v>
      </c>
      <c r="EC38" s="30">
        <f>SMALL($BS38:$CX38,29)</f>
        <v>36</v>
      </c>
      <c r="ED38" s="30">
        <f>SMALL($BS38:$CX38,30)</f>
        <v>39</v>
      </c>
      <c r="EE38" s="30">
        <f>SMALL($BS38:$CX38,31)</f>
        <v>44</v>
      </c>
      <c r="EF38" s="30">
        <f>SMALL($BS38:$CX38,32)</f>
        <v>47</v>
      </c>
      <c r="EG38" s="1"/>
      <c r="EH38" s="1"/>
      <c r="EI38" s="1"/>
      <c r="EJ38" s="1"/>
      <c r="EK38" s="1"/>
      <c r="EL38" s="1"/>
      <c r="EM38" s="1"/>
      <c r="EN38" s="1"/>
      <c r="EO38" s="1"/>
      <c r="EP38" s="1"/>
    </row>
    <row r="39" spans="1:146" ht="12.75" customHeight="1">
      <c r="A39" s="1">
        <v>31</v>
      </c>
      <c r="B39" s="1" t="s">
        <v>31</v>
      </c>
      <c r="C39" s="15"/>
      <c r="D39" s="26">
        <f>CY39-SUM($DA39:CHOOSE($DA$8,$DA39,$DB39,$DC39,$DD39,$DE39,$DF39,$DG39,$DH39,$DI39,$DJ39,$DK39,$DL39,$DM39,$DN39,$DO39,$DP39,$DQ39,$DR39,$DS39,$DT39,$DU39,$DV39,$DW39,$DX39))</f>
        <v>313</v>
      </c>
      <c r="E39" s="15"/>
      <c r="F39" s="38">
        <v>0</v>
      </c>
      <c r="G39" s="52">
        <f>IF(F39=0,0,51-F39)</f>
        <v>0</v>
      </c>
      <c r="H39" s="38">
        <v>0</v>
      </c>
      <c r="I39" s="52">
        <f>IF(H39=0,0,51-H39)</f>
        <v>0</v>
      </c>
      <c r="J39" s="38">
        <v>0</v>
      </c>
      <c r="K39" s="52">
        <f>IF(J39=0,0,51-J39)</f>
        <v>0</v>
      </c>
      <c r="L39" s="38">
        <v>0</v>
      </c>
      <c r="M39" s="52">
        <f>IF(L39=0,0,51-L39)</f>
        <v>0</v>
      </c>
      <c r="N39" s="38">
        <v>0</v>
      </c>
      <c r="O39" s="90">
        <f>IF(N39=0,0,51-N39)</f>
        <v>0</v>
      </c>
      <c r="P39" s="32">
        <v>21</v>
      </c>
      <c r="Q39" s="96">
        <f>IF(P39=0,0,51-P39)</f>
        <v>30</v>
      </c>
      <c r="R39" s="41">
        <v>0</v>
      </c>
      <c r="S39" s="52">
        <f>IF(R39=0,0,51-R39)</f>
        <v>0</v>
      </c>
      <c r="T39" s="38">
        <v>0</v>
      </c>
      <c r="U39" s="52">
        <f>IF(T39=0,0,51-T39)</f>
        <v>0</v>
      </c>
      <c r="V39" s="38">
        <v>0</v>
      </c>
      <c r="W39" s="52">
        <f>IF(V39=0,0,51-V39)</f>
        <v>0</v>
      </c>
      <c r="X39" s="38">
        <v>0</v>
      </c>
      <c r="Y39" s="52">
        <f>IF(X39=0,0,51-X39)</f>
        <v>0</v>
      </c>
      <c r="Z39" s="38">
        <v>0</v>
      </c>
      <c r="AA39" s="96">
        <f>IF(Z39=0,0,51-Z39)</f>
        <v>0</v>
      </c>
      <c r="AB39" s="54">
        <v>21</v>
      </c>
      <c r="AC39" s="52">
        <f>IF(AB39=0,0,51-AB39)</f>
        <v>30</v>
      </c>
      <c r="AD39" s="51">
        <v>16</v>
      </c>
      <c r="AE39" s="52">
        <f>IF(AD39=0,0,51-AD39)</f>
        <v>35</v>
      </c>
      <c r="AF39" s="51">
        <v>24</v>
      </c>
      <c r="AG39" s="52">
        <f>IF(AF39=0,0,51-AF39)</f>
        <v>27</v>
      </c>
      <c r="AH39" s="51">
        <v>28</v>
      </c>
      <c r="AI39" s="52">
        <f>IF(AH39=0,0,51-AH39)</f>
        <v>23</v>
      </c>
      <c r="AJ39" s="51">
        <v>23</v>
      </c>
      <c r="AK39" s="52">
        <f>IF(AJ39=0,0,51-AJ39)</f>
        <v>28</v>
      </c>
      <c r="AL39" s="51">
        <v>26</v>
      </c>
      <c r="AM39" s="52">
        <f>IF(AL39=0,0,51-AL39)</f>
        <v>25</v>
      </c>
      <c r="AN39" s="38">
        <v>25</v>
      </c>
      <c r="AO39" s="52">
        <f>IF(AN39=0,0,51-AN39)</f>
        <v>26</v>
      </c>
      <c r="AP39" s="38">
        <v>16</v>
      </c>
      <c r="AQ39" s="52">
        <f>IF(AP39=0,0,51-AP39)</f>
        <v>35</v>
      </c>
      <c r="AR39" s="38">
        <v>24</v>
      </c>
      <c r="AS39" s="96">
        <f>IF(AR39=0,0,51-AR39)</f>
        <v>27</v>
      </c>
      <c r="AT39" s="38">
        <v>0</v>
      </c>
      <c r="AU39" s="52">
        <f>IF(AT39=0,0,51-AT39)</f>
        <v>0</v>
      </c>
      <c r="AV39" s="38">
        <v>0</v>
      </c>
      <c r="AW39" s="52">
        <f>IF(AV39=0,0,51-AV39)</f>
        <v>0</v>
      </c>
      <c r="AX39" s="38">
        <v>0</v>
      </c>
      <c r="AY39" s="96">
        <f>IF(AX39=0,0,51-AX39)</f>
        <v>0</v>
      </c>
      <c r="AZ39" s="38">
        <v>0</v>
      </c>
      <c r="BA39" s="52">
        <f>IF(AZ39=0,0,51-AZ39)</f>
        <v>0</v>
      </c>
      <c r="BB39" s="38">
        <v>0</v>
      </c>
      <c r="BC39" s="52">
        <f>IF(BB39=0,0,51-BB39)</f>
        <v>0</v>
      </c>
      <c r="BD39" s="38">
        <v>0</v>
      </c>
      <c r="BE39" s="52">
        <f>IF(BD39=0,0,51-BD39)</f>
        <v>0</v>
      </c>
      <c r="BF39" s="38">
        <v>0</v>
      </c>
      <c r="BG39" s="52">
        <f>IF(BF39=0,0,51-BF39)</f>
        <v>0</v>
      </c>
      <c r="BH39" s="38">
        <v>0</v>
      </c>
      <c r="BI39" s="52">
        <f>IF(BH39=0,0,51-BH39)</f>
        <v>0</v>
      </c>
      <c r="BJ39" s="38">
        <v>0</v>
      </c>
      <c r="BK39" s="52">
        <f>IF(BJ39=0,0,51-BJ39)</f>
        <v>0</v>
      </c>
      <c r="BL39" s="38">
        <v>0</v>
      </c>
      <c r="BM39" s="52">
        <f>IF(BL39=0,0,51-BL39)</f>
        <v>0</v>
      </c>
      <c r="BN39" s="38">
        <v>0</v>
      </c>
      <c r="BO39" s="96">
        <f>IF(BN39=0,0,51-BN39)</f>
        <v>0</v>
      </c>
      <c r="BP39" s="34">
        <v>24</v>
      </c>
      <c r="BQ39" s="52">
        <f>IF(BP39=0,0,51-BP39)</f>
        <v>27</v>
      </c>
      <c r="BR39" s="27"/>
      <c r="BS39" s="28">
        <f>G39</f>
        <v>0</v>
      </c>
      <c r="BT39" s="28">
        <f>I39</f>
        <v>0</v>
      </c>
      <c r="BU39" s="28">
        <f>K39</f>
        <v>0</v>
      </c>
      <c r="BV39" s="28">
        <f>M39</f>
        <v>0</v>
      </c>
      <c r="BW39" s="28">
        <f>O39</f>
        <v>0</v>
      </c>
      <c r="BX39" s="28">
        <f>Q39</f>
        <v>30</v>
      </c>
      <c r="BY39" s="28">
        <f>S39</f>
        <v>0</v>
      </c>
      <c r="BZ39" s="28">
        <f>U39</f>
        <v>0</v>
      </c>
      <c r="CA39" s="28">
        <f>W39</f>
        <v>0</v>
      </c>
      <c r="CB39" s="28">
        <f>Y39</f>
        <v>0</v>
      </c>
      <c r="CC39" s="28">
        <f>AA39</f>
        <v>0</v>
      </c>
      <c r="CD39" s="28">
        <f>AC39</f>
        <v>30</v>
      </c>
      <c r="CE39" s="28">
        <f>AE39</f>
        <v>35</v>
      </c>
      <c r="CF39" s="28">
        <f>AG39</f>
        <v>27</v>
      </c>
      <c r="CG39" s="28">
        <f>AI39</f>
        <v>23</v>
      </c>
      <c r="CH39" s="28">
        <f>AK39</f>
        <v>28</v>
      </c>
      <c r="CI39" s="28">
        <f>AM39</f>
        <v>25</v>
      </c>
      <c r="CJ39" s="28">
        <f>AO39</f>
        <v>26</v>
      </c>
      <c r="CK39" s="28">
        <f>AQ39</f>
        <v>35</v>
      </c>
      <c r="CL39" s="28">
        <f>AS39</f>
        <v>27</v>
      </c>
      <c r="CM39" s="28">
        <f>AU39</f>
        <v>0</v>
      </c>
      <c r="CN39" s="28">
        <f>AW39</f>
        <v>0</v>
      </c>
      <c r="CO39" s="28">
        <f>AY39</f>
        <v>0</v>
      </c>
      <c r="CP39" s="28">
        <f>BA39</f>
        <v>0</v>
      </c>
      <c r="CQ39" s="28">
        <f>BC39</f>
        <v>0</v>
      </c>
      <c r="CR39" s="28">
        <f>BE39</f>
        <v>0</v>
      </c>
      <c r="CS39" s="28">
        <f>BG39</f>
        <v>0</v>
      </c>
      <c r="CT39" s="28">
        <f>BI39</f>
        <v>0</v>
      </c>
      <c r="CU39" s="28">
        <f>BK39</f>
        <v>0</v>
      </c>
      <c r="CV39" s="28">
        <f>BM39</f>
        <v>0</v>
      </c>
      <c r="CW39" s="28">
        <f>BO39</f>
        <v>0</v>
      </c>
      <c r="CX39" s="28">
        <f>BQ39</f>
        <v>27</v>
      </c>
      <c r="CY39" s="29">
        <f>SUM(BS39:CX39)</f>
        <v>313</v>
      </c>
      <c r="CZ39" s="30"/>
      <c r="DA39" s="31">
        <f>SMALL($BS39:$CX39,1)</f>
        <v>0</v>
      </c>
      <c r="DB39" s="31">
        <f>SMALL($BS39:$CX39,2)</f>
        <v>0</v>
      </c>
      <c r="DC39" s="31">
        <f>SMALL($BS39:$CX39,3)</f>
        <v>0</v>
      </c>
      <c r="DD39" s="31">
        <f>SMALL($BS39:$CX39,4)</f>
        <v>0</v>
      </c>
      <c r="DE39" s="31">
        <f>SMALL($BS39:$CX39,5)</f>
        <v>0</v>
      </c>
      <c r="DF39" s="31">
        <f>SMALL($BS39:$CX39,6)</f>
        <v>0</v>
      </c>
      <c r="DG39" s="31">
        <f>SMALL($BS39:$CX39,7)</f>
        <v>0</v>
      </c>
      <c r="DH39" s="31">
        <f>SMALL($BS39:$CX39,8)</f>
        <v>0</v>
      </c>
      <c r="DI39" s="31">
        <f>SMALL($BS39:$CX39,9)</f>
        <v>0</v>
      </c>
      <c r="DJ39" s="31">
        <f>SMALL($BS39:$CX39,10)</f>
        <v>0</v>
      </c>
      <c r="DK39" s="31">
        <f>SMALL($BS39:$CX39,11)</f>
        <v>0</v>
      </c>
      <c r="DL39" s="31">
        <f>SMALL($BS39:$CX39,12)</f>
        <v>0</v>
      </c>
      <c r="DM39" s="31">
        <f>SMALL($BS39:$CX39,13)</f>
        <v>0</v>
      </c>
      <c r="DN39" s="31">
        <f>SMALL($BS39:$CX39,14)</f>
        <v>0</v>
      </c>
      <c r="DO39" s="31">
        <f>SMALL($BS39:$CX39,15)</f>
        <v>0</v>
      </c>
      <c r="DP39" s="31">
        <f>SMALL($BS39:$CX39,16)</f>
        <v>0</v>
      </c>
      <c r="DQ39" s="31">
        <f>SMALL($BS39:$CX39,17)</f>
        <v>0</v>
      </c>
      <c r="DR39" s="31">
        <f>SMALL($BS39:$CX39,18)</f>
        <v>0</v>
      </c>
      <c r="DS39" s="31">
        <f>SMALL($BS39:$CX39,19)</f>
        <v>0</v>
      </c>
      <c r="DT39" s="31">
        <f>SMALL($BS39:$CX39,20)</f>
        <v>0</v>
      </c>
      <c r="DU39" s="31">
        <f>SMALL($BS39:$CX39,21)</f>
        <v>0</v>
      </c>
      <c r="DV39" s="31">
        <f>SMALL($BS39:$CX39,22)</f>
        <v>23</v>
      </c>
      <c r="DW39" s="31">
        <f>SMALL($BS39:$CX39,23)</f>
        <v>25</v>
      </c>
      <c r="DX39" s="31">
        <f>SMALL($BS39:$CX39,24)</f>
        <v>26</v>
      </c>
      <c r="DY39" s="31">
        <f>SMALL($BS39:$CX39,25)</f>
        <v>27</v>
      </c>
      <c r="DZ39" s="30">
        <f>SMALL($BS39:$CX39,26)</f>
        <v>27</v>
      </c>
      <c r="EA39" s="30">
        <f>SMALL($BS39:$CX39,27)</f>
        <v>27</v>
      </c>
      <c r="EB39" s="30">
        <f>SMALL($BS39:$CX39,28)</f>
        <v>28</v>
      </c>
      <c r="EC39" s="30">
        <f>SMALL($BS39:$CX39,29)</f>
        <v>30</v>
      </c>
      <c r="ED39" s="30">
        <f>SMALL($BS39:$CX39,30)</f>
        <v>30</v>
      </c>
      <c r="EE39" s="30">
        <f>SMALL($BS39:$CX39,31)</f>
        <v>35</v>
      </c>
      <c r="EF39" s="30">
        <f>SMALL($BS39:$CX39,32)</f>
        <v>35</v>
      </c>
      <c r="EG39" s="1"/>
      <c r="EH39" s="1"/>
      <c r="EI39" s="1"/>
      <c r="EJ39" s="1"/>
      <c r="EK39" s="1"/>
      <c r="EL39" s="1"/>
      <c r="EM39" s="1"/>
      <c r="EN39" s="1"/>
      <c r="EO39" s="1"/>
      <c r="EP39" s="1"/>
    </row>
    <row r="40" spans="1:146" ht="12.75" customHeight="1">
      <c r="A40" s="1">
        <v>32</v>
      </c>
      <c r="B40" s="46" t="s">
        <v>27</v>
      </c>
      <c r="C40" s="15"/>
      <c r="D40" s="26">
        <f>CY40-SUM($DA40:CHOOSE($DA$8,$DA40,$DB40,$DC40,$DD40,$DE40,$DF40,$DG40,$DH40,$DI40,$DJ40,$DK40,$DL40,$DM40,$DN40,$DO40,$DP40,$DQ40,$DR40,$DS40,$DT40,$DU40,$DV40,$DW40,$DX40))</f>
        <v>273</v>
      </c>
      <c r="E40" s="15"/>
      <c r="F40" s="38">
        <v>0</v>
      </c>
      <c r="G40" s="52">
        <f>IF(F40=0,0,51-F40)</f>
        <v>0</v>
      </c>
      <c r="H40" s="38">
        <v>0</v>
      </c>
      <c r="I40" s="52">
        <f>IF(H40=0,0,51-H40)</f>
        <v>0</v>
      </c>
      <c r="J40" s="38">
        <v>0</v>
      </c>
      <c r="K40" s="52">
        <f>IF(J40=0,0,51-J40)</f>
        <v>0</v>
      </c>
      <c r="L40" s="38">
        <v>0</v>
      </c>
      <c r="M40" s="52">
        <f>IF(L40=0,0,51-L40)</f>
        <v>0</v>
      </c>
      <c r="N40" s="38">
        <v>0</v>
      </c>
      <c r="O40" s="90">
        <f>IF(N40=0,0,51-N40)</f>
        <v>0</v>
      </c>
      <c r="P40" s="32">
        <v>0</v>
      </c>
      <c r="Q40" s="96">
        <f>IF(P40=0,0,51-P40)</f>
        <v>0</v>
      </c>
      <c r="R40" s="41">
        <v>0</v>
      </c>
      <c r="S40" s="52">
        <f>IF(R40=0,0,51-R40)</f>
        <v>0</v>
      </c>
      <c r="T40" s="38">
        <v>0</v>
      </c>
      <c r="U40" s="52">
        <f>IF(T40=0,0,51-T40)</f>
        <v>0</v>
      </c>
      <c r="V40" s="38">
        <v>0</v>
      </c>
      <c r="W40" s="52">
        <f>IF(V40=0,0,51-V40)</f>
        <v>0</v>
      </c>
      <c r="X40" s="38">
        <v>0</v>
      </c>
      <c r="Y40" s="52">
        <f>IF(X40=0,0,51-X40)</f>
        <v>0</v>
      </c>
      <c r="Z40" s="38">
        <v>0</v>
      </c>
      <c r="AA40" s="96">
        <f>IF(Z40=0,0,51-Z40)</f>
        <v>0</v>
      </c>
      <c r="AB40" s="54">
        <v>1</v>
      </c>
      <c r="AC40" s="52">
        <f>IF(AB40=0,0,51-AB40)</f>
        <v>50</v>
      </c>
      <c r="AD40" s="51">
        <v>9</v>
      </c>
      <c r="AE40" s="52">
        <f>IF(AD40=0,0,51-AD40)</f>
        <v>42</v>
      </c>
      <c r="AF40" s="51">
        <v>20</v>
      </c>
      <c r="AG40" s="52">
        <f>IF(AF40=0,0,51-AF40)</f>
        <v>31</v>
      </c>
      <c r="AH40" s="51">
        <v>19</v>
      </c>
      <c r="AI40" s="52">
        <f>IF(AH40=0,0,51-AH40)</f>
        <v>32</v>
      </c>
      <c r="AJ40" s="51">
        <v>18</v>
      </c>
      <c r="AK40" s="52">
        <f>IF(AJ40=0,0,51-AJ40)</f>
        <v>33</v>
      </c>
      <c r="AL40" s="51">
        <v>50</v>
      </c>
      <c r="AM40" s="52">
        <f>IF(AL40=0,0,51-AL40)</f>
        <v>1</v>
      </c>
      <c r="AN40" s="38">
        <v>51</v>
      </c>
      <c r="AO40" s="52">
        <f>IF(AN40=0,0,51-AN40)</f>
        <v>0</v>
      </c>
      <c r="AP40" s="38">
        <v>50</v>
      </c>
      <c r="AQ40" s="52">
        <f>IF(AP40=0,0,51-AP40)</f>
        <v>1</v>
      </c>
      <c r="AR40" s="38">
        <v>51</v>
      </c>
      <c r="AS40" s="96">
        <f>IF(AR40=0,0,51-AR40)</f>
        <v>0</v>
      </c>
      <c r="AT40" s="38">
        <v>18</v>
      </c>
      <c r="AU40" s="52">
        <f>IF(AT40=0,0,51-AT40)</f>
        <v>33</v>
      </c>
      <c r="AV40" s="38">
        <v>51</v>
      </c>
      <c r="AW40" s="52">
        <f>IF(AV40=0,0,51-AV40)</f>
        <v>0</v>
      </c>
      <c r="AX40" s="38">
        <v>51</v>
      </c>
      <c r="AY40" s="96">
        <f>IF(AX40=0,0,51-AX40)</f>
        <v>0</v>
      </c>
      <c r="AZ40" s="38">
        <v>0</v>
      </c>
      <c r="BA40" s="52">
        <f>IF(AZ40=0,0,51-AZ40)</f>
        <v>0</v>
      </c>
      <c r="BB40" s="38">
        <v>0</v>
      </c>
      <c r="BC40" s="52">
        <f>IF(BB40=0,0,51-BB40)</f>
        <v>0</v>
      </c>
      <c r="BD40" s="38">
        <v>0</v>
      </c>
      <c r="BE40" s="52">
        <f>IF(BD40=0,0,51-BD40)</f>
        <v>0</v>
      </c>
      <c r="BF40" s="38">
        <v>0</v>
      </c>
      <c r="BG40" s="52">
        <f>IF(BF40=0,0,51-BF40)</f>
        <v>0</v>
      </c>
      <c r="BH40" s="38">
        <v>0</v>
      </c>
      <c r="BI40" s="52">
        <f>IF(BH40=0,0,51-BH40)</f>
        <v>0</v>
      </c>
      <c r="BJ40" s="38">
        <v>0</v>
      </c>
      <c r="BK40" s="52">
        <f>IF(BJ40=0,0,51-BJ40)</f>
        <v>0</v>
      </c>
      <c r="BL40" s="38">
        <v>0</v>
      </c>
      <c r="BM40" s="52">
        <f>IF(BL40=0,0,51-BL40)</f>
        <v>0</v>
      </c>
      <c r="BN40" s="38">
        <v>0</v>
      </c>
      <c r="BO40" s="96">
        <f>IF(BN40=0,0,51-BN40)</f>
        <v>0</v>
      </c>
      <c r="BP40" s="45">
        <v>1</v>
      </c>
      <c r="BQ40" s="52">
        <f>IF(BP40=0,0,51-BP40)</f>
        <v>50</v>
      </c>
      <c r="BR40" s="27"/>
      <c r="BS40" s="28">
        <f>G40</f>
        <v>0</v>
      </c>
      <c r="BT40" s="28">
        <f>I40</f>
        <v>0</v>
      </c>
      <c r="BU40" s="28">
        <f>K40</f>
        <v>0</v>
      </c>
      <c r="BV40" s="28">
        <f>M40</f>
        <v>0</v>
      </c>
      <c r="BW40" s="28">
        <f>O40</f>
        <v>0</v>
      </c>
      <c r="BX40" s="28">
        <f>Q40</f>
        <v>0</v>
      </c>
      <c r="BY40" s="28">
        <f>S40</f>
        <v>0</v>
      </c>
      <c r="BZ40" s="28">
        <f>U40</f>
        <v>0</v>
      </c>
      <c r="CA40" s="28">
        <f>W40</f>
        <v>0</v>
      </c>
      <c r="CB40" s="28">
        <f>Y40</f>
        <v>0</v>
      </c>
      <c r="CC40" s="28">
        <f>AA40</f>
        <v>0</v>
      </c>
      <c r="CD40" s="28">
        <f>AC40</f>
        <v>50</v>
      </c>
      <c r="CE40" s="28">
        <f>AE40</f>
        <v>42</v>
      </c>
      <c r="CF40" s="28">
        <f>AG40</f>
        <v>31</v>
      </c>
      <c r="CG40" s="28">
        <f>AI40</f>
        <v>32</v>
      </c>
      <c r="CH40" s="28">
        <f>AK40</f>
        <v>33</v>
      </c>
      <c r="CI40" s="28">
        <f>AM40</f>
        <v>1</v>
      </c>
      <c r="CJ40" s="28">
        <f>AO40</f>
        <v>0</v>
      </c>
      <c r="CK40" s="28">
        <f>AQ40</f>
        <v>1</v>
      </c>
      <c r="CL40" s="28">
        <f>AS40</f>
        <v>0</v>
      </c>
      <c r="CM40" s="28">
        <f>AU40</f>
        <v>33</v>
      </c>
      <c r="CN40" s="28">
        <f>AW40</f>
        <v>0</v>
      </c>
      <c r="CO40" s="28">
        <f>AY40</f>
        <v>0</v>
      </c>
      <c r="CP40" s="28">
        <f>BA40</f>
        <v>0</v>
      </c>
      <c r="CQ40" s="28">
        <f>BC40</f>
        <v>0</v>
      </c>
      <c r="CR40" s="28">
        <f>BE40</f>
        <v>0</v>
      </c>
      <c r="CS40" s="28">
        <f>BG40</f>
        <v>0</v>
      </c>
      <c r="CT40" s="28">
        <f>BI40</f>
        <v>0</v>
      </c>
      <c r="CU40" s="28">
        <f>BK40</f>
        <v>0</v>
      </c>
      <c r="CV40" s="28">
        <f>BM40</f>
        <v>0</v>
      </c>
      <c r="CW40" s="28">
        <f>BO40</f>
        <v>0</v>
      </c>
      <c r="CX40" s="28">
        <f>BQ40</f>
        <v>50</v>
      </c>
      <c r="CY40" s="29">
        <f>SUM(BS40:CX40)</f>
        <v>273</v>
      </c>
      <c r="CZ40" s="30"/>
      <c r="DA40" s="31">
        <f>SMALL($BS40:$CX40,1)</f>
        <v>0</v>
      </c>
      <c r="DB40" s="31">
        <f>SMALL($BS40:$CX40,2)</f>
        <v>0</v>
      </c>
      <c r="DC40" s="31">
        <f>SMALL($BS40:$CX40,3)</f>
        <v>0</v>
      </c>
      <c r="DD40" s="31">
        <f>SMALL($BS40:$CX40,4)</f>
        <v>0</v>
      </c>
      <c r="DE40" s="31">
        <f>SMALL($BS40:$CX40,5)</f>
        <v>0</v>
      </c>
      <c r="DF40" s="31">
        <f>SMALL($BS40:$CX40,6)</f>
        <v>0</v>
      </c>
      <c r="DG40" s="31">
        <f>SMALL($BS40:$CX40,7)</f>
        <v>0</v>
      </c>
      <c r="DH40" s="31">
        <f>SMALL($BS40:$CX40,8)</f>
        <v>0</v>
      </c>
      <c r="DI40" s="31">
        <f>SMALL($BS40:$CX40,9)</f>
        <v>0</v>
      </c>
      <c r="DJ40" s="31">
        <f>SMALL($BS40:$CX40,10)</f>
        <v>0</v>
      </c>
      <c r="DK40" s="31">
        <f>SMALL($BS40:$CX40,11)</f>
        <v>0</v>
      </c>
      <c r="DL40" s="31">
        <f>SMALL($BS40:$CX40,12)</f>
        <v>0</v>
      </c>
      <c r="DM40" s="31">
        <f>SMALL($BS40:$CX40,13)</f>
        <v>0</v>
      </c>
      <c r="DN40" s="31">
        <f>SMALL($BS40:$CX40,14)</f>
        <v>0</v>
      </c>
      <c r="DO40" s="31">
        <f>SMALL($BS40:$CX40,15)</f>
        <v>0</v>
      </c>
      <c r="DP40" s="31">
        <f>SMALL($BS40:$CX40,16)</f>
        <v>0</v>
      </c>
      <c r="DQ40" s="31">
        <f>SMALL($BS40:$CX40,17)</f>
        <v>0</v>
      </c>
      <c r="DR40" s="31">
        <f>SMALL($BS40:$CX40,18)</f>
        <v>0</v>
      </c>
      <c r="DS40" s="31">
        <f>SMALL($BS40:$CX40,19)</f>
        <v>0</v>
      </c>
      <c r="DT40" s="31">
        <f>SMALL($BS40:$CX40,20)</f>
        <v>0</v>
      </c>
      <c r="DU40" s="31">
        <f>SMALL($BS40:$CX40,21)</f>
        <v>0</v>
      </c>
      <c r="DV40" s="31">
        <f>SMALL($BS40:$CX40,22)</f>
        <v>0</v>
      </c>
      <c r="DW40" s="31">
        <f>SMALL($BS40:$CX40,23)</f>
        <v>0</v>
      </c>
      <c r="DX40" s="31">
        <f>SMALL($BS40:$CX40,24)</f>
        <v>1</v>
      </c>
      <c r="DY40" s="31">
        <f>SMALL($BS40:$CX40,25)</f>
        <v>1</v>
      </c>
      <c r="DZ40" s="30">
        <f>SMALL($BS40:$CX40,26)</f>
        <v>31</v>
      </c>
      <c r="EA40" s="30">
        <f>SMALL($BS40:$CX40,27)</f>
        <v>32</v>
      </c>
      <c r="EB40" s="30">
        <f>SMALL($BS40:$CX40,28)</f>
        <v>33</v>
      </c>
      <c r="EC40" s="30">
        <f>SMALL($BS40:$CX40,29)</f>
        <v>33</v>
      </c>
      <c r="ED40" s="30">
        <f>SMALL($BS40:$CX40,30)</f>
        <v>42</v>
      </c>
      <c r="EE40" s="30">
        <f>SMALL($BS40:$CX40,31)</f>
        <v>50</v>
      </c>
      <c r="EF40" s="30">
        <f>SMALL($BS40:$CX40,32)</f>
        <v>50</v>
      </c>
      <c r="EG40" s="1"/>
      <c r="EH40" s="1"/>
      <c r="EI40" s="1"/>
      <c r="EJ40" s="1"/>
      <c r="EK40" s="1"/>
      <c r="EL40" s="1"/>
      <c r="EM40" s="1"/>
      <c r="EN40" s="1"/>
      <c r="EO40" s="1"/>
      <c r="EP40" s="1"/>
    </row>
    <row r="41" spans="1:146" ht="12.75" customHeight="1">
      <c r="A41" s="1">
        <v>33</v>
      </c>
      <c r="B41" s="1" t="s">
        <v>25</v>
      </c>
      <c r="C41" s="15"/>
      <c r="D41" s="26">
        <f>CY41-SUM($DA41:CHOOSE($DA$8,$DA41,$DB41,$DC41,$DD41,$DE41,$DF41,$DG41,$DH41,$DI41,$DJ41,$DK41,$DL41,$DM41,$DN41,$DO41,$DP41,$DQ41,$DR41,$DS41,$DT41,$DU41,$DV41,$DW41,$DX41))</f>
        <v>257</v>
      </c>
      <c r="E41" s="15"/>
      <c r="F41" s="38">
        <v>17</v>
      </c>
      <c r="G41" s="52">
        <f>IF(F41=0,0,51-F41)</f>
        <v>34</v>
      </c>
      <c r="H41" s="38">
        <v>11</v>
      </c>
      <c r="I41" s="52">
        <f>IF(H41=0,0,51-H41)</f>
        <v>40</v>
      </c>
      <c r="J41" s="38">
        <v>15</v>
      </c>
      <c r="K41" s="52">
        <f>IF(J41=0,0,51-J41)</f>
        <v>36</v>
      </c>
      <c r="L41" s="38">
        <v>19</v>
      </c>
      <c r="M41" s="52">
        <f>IF(L41=0,0,51-L41)</f>
        <v>32</v>
      </c>
      <c r="N41" s="38">
        <v>12</v>
      </c>
      <c r="O41" s="90">
        <f>IF(N41=0,0,51-N41)</f>
        <v>39</v>
      </c>
      <c r="P41" s="32">
        <v>18</v>
      </c>
      <c r="Q41" s="96">
        <f>IF(P41=0,0,51-P41)</f>
        <v>33</v>
      </c>
      <c r="R41" s="41">
        <v>0</v>
      </c>
      <c r="S41" s="52">
        <f>IF(R41=0,0,51-R41)</f>
        <v>0</v>
      </c>
      <c r="T41" s="38">
        <v>0</v>
      </c>
      <c r="U41" s="52">
        <f>IF(T41=0,0,51-T41)</f>
        <v>0</v>
      </c>
      <c r="V41" s="38">
        <v>0</v>
      </c>
      <c r="W41" s="52">
        <f>IF(V41=0,0,51-V41)</f>
        <v>0</v>
      </c>
      <c r="X41" s="38">
        <v>0</v>
      </c>
      <c r="Y41" s="52">
        <f>IF(X41=0,0,51-X41)</f>
        <v>0</v>
      </c>
      <c r="Z41" s="38">
        <v>0</v>
      </c>
      <c r="AA41" s="96">
        <f>IF(Z41=0,0,51-Z41)</f>
        <v>0</v>
      </c>
      <c r="AB41" s="41">
        <v>0</v>
      </c>
      <c r="AC41" s="52">
        <f>IF(AB41=0,0,51-AB41)</f>
        <v>0</v>
      </c>
      <c r="AD41" s="38">
        <v>0</v>
      </c>
      <c r="AE41" s="52">
        <f>IF(AD41=0,0,51-AD41)</f>
        <v>0</v>
      </c>
      <c r="AF41" s="38">
        <v>0</v>
      </c>
      <c r="AG41" s="52">
        <f>IF(AF41=0,0,51-AF41)</f>
        <v>0</v>
      </c>
      <c r="AH41" s="38">
        <v>0</v>
      </c>
      <c r="AI41" s="52">
        <f>IF(AH41=0,0,51-AH41)</f>
        <v>0</v>
      </c>
      <c r="AJ41" s="38">
        <v>0</v>
      </c>
      <c r="AK41" s="52">
        <f>IF(AJ41=0,0,51-AJ41)</f>
        <v>0</v>
      </c>
      <c r="AL41" s="38">
        <v>0</v>
      </c>
      <c r="AM41" s="52">
        <f>IF(AL41=0,0,51-AL41)</f>
        <v>0</v>
      </c>
      <c r="AN41" s="38">
        <v>0</v>
      </c>
      <c r="AO41" s="52">
        <f>IF(AN41=0,0,51-AN41)</f>
        <v>0</v>
      </c>
      <c r="AP41" s="38">
        <v>0</v>
      </c>
      <c r="AQ41" s="52">
        <f>IF(AP41=0,0,51-AP41)</f>
        <v>0</v>
      </c>
      <c r="AR41" s="38">
        <v>0</v>
      </c>
      <c r="AS41" s="96">
        <f>IF(AR41=0,0,51-AR41)</f>
        <v>0</v>
      </c>
      <c r="AT41" s="38">
        <v>0</v>
      </c>
      <c r="AU41" s="52">
        <f>IF(AT41=0,0,51-AT41)</f>
        <v>0</v>
      </c>
      <c r="AV41" s="38">
        <v>0</v>
      </c>
      <c r="AW41" s="52">
        <f>IF(AV41=0,0,51-AV41)</f>
        <v>0</v>
      </c>
      <c r="AX41" s="38">
        <v>0</v>
      </c>
      <c r="AY41" s="96">
        <f>IF(AX41=0,0,51-AX41)</f>
        <v>0</v>
      </c>
      <c r="AZ41" s="38">
        <v>0</v>
      </c>
      <c r="BA41" s="52">
        <f>IF(AZ41=0,0,51-AZ41)</f>
        <v>0</v>
      </c>
      <c r="BB41" s="38">
        <v>0</v>
      </c>
      <c r="BC41" s="52">
        <f>IF(BB41=0,0,51-BB41)</f>
        <v>0</v>
      </c>
      <c r="BD41" s="38">
        <v>0</v>
      </c>
      <c r="BE41" s="52">
        <f>IF(BD41=0,0,51-BD41)</f>
        <v>0</v>
      </c>
      <c r="BF41" s="38">
        <v>0</v>
      </c>
      <c r="BG41" s="52">
        <f>IF(BF41=0,0,51-BF41)</f>
        <v>0</v>
      </c>
      <c r="BH41" s="38">
        <v>0</v>
      </c>
      <c r="BI41" s="52">
        <f>IF(BH41=0,0,51-BH41)</f>
        <v>0</v>
      </c>
      <c r="BJ41" s="38">
        <v>0</v>
      </c>
      <c r="BK41" s="52">
        <f>IF(BJ41=0,0,51-BJ41)</f>
        <v>0</v>
      </c>
      <c r="BL41" s="38">
        <v>0</v>
      </c>
      <c r="BM41" s="52">
        <f>IF(BL41=0,0,51-BL41)</f>
        <v>0</v>
      </c>
      <c r="BN41" s="38">
        <v>0</v>
      </c>
      <c r="BO41" s="96">
        <f>IF(BN41=0,0,51-BN41)</f>
        <v>0</v>
      </c>
      <c r="BP41" s="35">
        <v>8</v>
      </c>
      <c r="BQ41" s="52">
        <f>IF(BP41=0,0,51-BP41)</f>
        <v>43</v>
      </c>
      <c r="BR41" s="27"/>
      <c r="BS41" s="28">
        <f>G41</f>
        <v>34</v>
      </c>
      <c r="BT41" s="28">
        <f>I41</f>
        <v>40</v>
      </c>
      <c r="BU41" s="28">
        <f>K41</f>
        <v>36</v>
      </c>
      <c r="BV41" s="28">
        <f>M41</f>
        <v>32</v>
      </c>
      <c r="BW41" s="28">
        <f>O41</f>
        <v>39</v>
      </c>
      <c r="BX41" s="28">
        <f>Q41</f>
        <v>33</v>
      </c>
      <c r="BY41" s="28">
        <f>S41</f>
        <v>0</v>
      </c>
      <c r="BZ41" s="28">
        <f>U41</f>
        <v>0</v>
      </c>
      <c r="CA41" s="28">
        <f>W41</f>
        <v>0</v>
      </c>
      <c r="CB41" s="28">
        <f>Y41</f>
        <v>0</v>
      </c>
      <c r="CC41" s="28">
        <f>AA41</f>
        <v>0</v>
      </c>
      <c r="CD41" s="28">
        <f>AC41</f>
        <v>0</v>
      </c>
      <c r="CE41" s="28">
        <f>AE41</f>
        <v>0</v>
      </c>
      <c r="CF41" s="28">
        <f>AG41</f>
        <v>0</v>
      </c>
      <c r="CG41" s="28">
        <f>AI41</f>
        <v>0</v>
      </c>
      <c r="CH41" s="28">
        <f>AK41</f>
        <v>0</v>
      </c>
      <c r="CI41" s="28">
        <f>AM41</f>
        <v>0</v>
      </c>
      <c r="CJ41" s="28">
        <f>AO41</f>
        <v>0</v>
      </c>
      <c r="CK41" s="28">
        <f>AQ41</f>
        <v>0</v>
      </c>
      <c r="CL41" s="28">
        <f>AS41</f>
        <v>0</v>
      </c>
      <c r="CM41" s="28">
        <f>AU41</f>
        <v>0</v>
      </c>
      <c r="CN41" s="28">
        <f>AW41</f>
        <v>0</v>
      </c>
      <c r="CO41" s="28">
        <f>AY41</f>
        <v>0</v>
      </c>
      <c r="CP41" s="28">
        <f>BA41</f>
        <v>0</v>
      </c>
      <c r="CQ41" s="28">
        <f>BC41</f>
        <v>0</v>
      </c>
      <c r="CR41" s="28">
        <f>BE41</f>
        <v>0</v>
      </c>
      <c r="CS41" s="28">
        <f>BG41</f>
        <v>0</v>
      </c>
      <c r="CT41" s="28">
        <f>BI41</f>
        <v>0</v>
      </c>
      <c r="CU41" s="28">
        <f>BK41</f>
        <v>0</v>
      </c>
      <c r="CV41" s="28">
        <f>BM41</f>
        <v>0</v>
      </c>
      <c r="CW41" s="28">
        <f>BO41</f>
        <v>0</v>
      </c>
      <c r="CX41" s="28">
        <f>BQ41</f>
        <v>43</v>
      </c>
      <c r="CY41" s="29">
        <f>SUM(BS41:CX41)</f>
        <v>257</v>
      </c>
      <c r="CZ41" s="30"/>
      <c r="DA41" s="31">
        <f>SMALL($BS41:$CX41,1)</f>
        <v>0</v>
      </c>
      <c r="DB41" s="31">
        <f>SMALL($BS41:$CX41,2)</f>
        <v>0</v>
      </c>
      <c r="DC41" s="31">
        <f>SMALL($BS41:$CX41,3)</f>
        <v>0</v>
      </c>
      <c r="DD41" s="31">
        <f>SMALL($BS41:$CX41,4)</f>
        <v>0</v>
      </c>
      <c r="DE41" s="31">
        <f>SMALL($BS41:$CX41,5)</f>
        <v>0</v>
      </c>
      <c r="DF41" s="31">
        <f>SMALL($BS41:$CX41,6)</f>
        <v>0</v>
      </c>
      <c r="DG41" s="31">
        <f>SMALL($BS41:$CX41,7)</f>
        <v>0</v>
      </c>
      <c r="DH41" s="31">
        <f>SMALL($BS41:$CX41,8)</f>
        <v>0</v>
      </c>
      <c r="DI41" s="31">
        <f>SMALL($BS41:$CX41,9)</f>
        <v>0</v>
      </c>
      <c r="DJ41" s="31">
        <f>SMALL($BS41:$CX41,10)</f>
        <v>0</v>
      </c>
      <c r="DK41" s="31">
        <f>SMALL($BS41:$CX41,11)</f>
        <v>0</v>
      </c>
      <c r="DL41" s="31">
        <f>SMALL($BS41:$CX41,12)</f>
        <v>0</v>
      </c>
      <c r="DM41" s="31">
        <f>SMALL($BS41:$CX41,13)</f>
        <v>0</v>
      </c>
      <c r="DN41" s="31">
        <f>SMALL($BS41:$CX41,14)</f>
        <v>0</v>
      </c>
      <c r="DO41" s="31">
        <f>SMALL($BS41:$CX41,15)</f>
        <v>0</v>
      </c>
      <c r="DP41" s="31">
        <f>SMALL($BS41:$CX41,16)</f>
        <v>0</v>
      </c>
      <c r="DQ41" s="31">
        <f>SMALL($BS41:$CX41,17)</f>
        <v>0</v>
      </c>
      <c r="DR41" s="31">
        <f>SMALL($BS41:$CX41,18)</f>
        <v>0</v>
      </c>
      <c r="DS41" s="31">
        <f>SMALL($BS41:$CX41,19)</f>
        <v>0</v>
      </c>
      <c r="DT41" s="31">
        <f>SMALL($BS41:$CX41,20)</f>
        <v>0</v>
      </c>
      <c r="DU41" s="31">
        <f>SMALL($BS41:$CX41,21)</f>
        <v>0</v>
      </c>
      <c r="DV41" s="31">
        <f>SMALL($BS41:$CX41,22)</f>
        <v>0</v>
      </c>
      <c r="DW41" s="31">
        <f>SMALL($BS41:$CX41,23)</f>
        <v>0</v>
      </c>
      <c r="DX41" s="31">
        <f>SMALL($BS41:$CX41,24)</f>
        <v>0</v>
      </c>
      <c r="DY41" s="31">
        <f>SMALL($BS41:$CX41,25)</f>
        <v>0</v>
      </c>
      <c r="DZ41" s="30">
        <f>SMALL($BS41:$CX41,26)</f>
        <v>32</v>
      </c>
      <c r="EA41" s="30">
        <f>SMALL($BS41:$CX41,27)</f>
        <v>33</v>
      </c>
      <c r="EB41" s="30">
        <f>SMALL($BS41:$CX41,28)</f>
        <v>34</v>
      </c>
      <c r="EC41" s="30">
        <f>SMALL($BS41:$CX41,29)</f>
        <v>36</v>
      </c>
      <c r="ED41" s="30">
        <f>SMALL($BS41:$CX41,30)</f>
        <v>39</v>
      </c>
      <c r="EE41" s="30">
        <f>SMALL($BS41:$CX41,31)</f>
        <v>40</v>
      </c>
      <c r="EF41" s="30">
        <f>SMALL($BS41:$CX41,32)</f>
        <v>43</v>
      </c>
      <c r="EG41" s="1"/>
      <c r="EH41" s="1"/>
      <c r="EI41" s="1"/>
      <c r="EJ41" s="1"/>
      <c r="EK41" s="1"/>
      <c r="EL41" s="1"/>
      <c r="EM41" s="1"/>
      <c r="EN41" s="1"/>
      <c r="EO41" s="1"/>
      <c r="EP41" s="1"/>
    </row>
    <row r="42" spans="1:146" ht="12.75" customHeight="1">
      <c r="A42" s="1">
        <v>34</v>
      </c>
      <c r="B42" s="1" t="s">
        <v>81</v>
      </c>
      <c r="C42" s="15"/>
      <c r="D42" s="26">
        <f>CY42-SUM($DA42:CHOOSE($DA$8,$DA42,$DB42,$DC42,$DD42,$DE42,$DF42,$DG42,$DH42,$DI42,$DJ42,$DK42,$DL42,$DM42,$DN42,$DO42,$DP42,$DQ42,$DR42,$DS42,$DT42,$DU42,$DV42,$DW42,$DX42))</f>
        <v>226</v>
      </c>
      <c r="E42" s="15"/>
      <c r="F42" s="38">
        <v>0</v>
      </c>
      <c r="G42" s="52">
        <f>IF(F42=0,0,51-F42)</f>
        <v>0</v>
      </c>
      <c r="H42" s="38">
        <v>0</v>
      </c>
      <c r="I42" s="52">
        <f>IF(H42=0,0,51-H42)</f>
        <v>0</v>
      </c>
      <c r="J42" s="38">
        <v>0</v>
      </c>
      <c r="K42" s="52">
        <f>IF(J42=0,0,51-J42)</f>
        <v>0</v>
      </c>
      <c r="L42" s="38">
        <v>0</v>
      </c>
      <c r="M42" s="52">
        <f>IF(L42=0,0,51-L42)</f>
        <v>0</v>
      </c>
      <c r="N42" s="38">
        <v>0</v>
      </c>
      <c r="O42" s="90">
        <f>IF(N42=0,0,51-N42)</f>
        <v>0</v>
      </c>
      <c r="P42" s="32">
        <v>0</v>
      </c>
      <c r="Q42" s="96">
        <f>IF(P42=0,0,51-P42)</f>
        <v>0</v>
      </c>
      <c r="R42" s="41">
        <v>0</v>
      </c>
      <c r="S42" s="52">
        <f>IF(R42=0,0,51-R42)</f>
        <v>0</v>
      </c>
      <c r="T42" s="38">
        <v>0</v>
      </c>
      <c r="U42" s="52">
        <f>IF(T42=0,0,51-T42)</f>
        <v>0</v>
      </c>
      <c r="V42" s="38">
        <v>0</v>
      </c>
      <c r="W42" s="52">
        <f>IF(V42=0,0,51-V42)</f>
        <v>0</v>
      </c>
      <c r="X42" s="38">
        <v>0</v>
      </c>
      <c r="Y42" s="52">
        <f>IF(X42=0,0,51-X42)</f>
        <v>0</v>
      </c>
      <c r="Z42" s="38">
        <v>0</v>
      </c>
      <c r="AA42" s="96">
        <f>IF(Z42=0,0,51-Z42)</f>
        <v>0</v>
      </c>
      <c r="AB42" s="54">
        <v>29</v>
      </c>
      <c r="AC42" s="52">
        <f>IF(AB42=0,0,51-AB42)</f>
        <v>22</v>
      </c>
      <c r="AD42" s="51">
        <v>30</v>
      </c>
      <c r="AE42" s="52">
        <f>IF(AD42=0,0,51-AD42)</f>
        <v>21</v>
      </c>
      <c r="AF42" s="51">
        <v>30</v>
      </c>
      <c r="AG42" s="52">
        <f>IF(AF42=0,0,51-AF42)</f>
        <v>21</v>
      </c>
      <c r="AH42" s="51">
        <v>30</v>
      </c>
      <c r="AI42" s="52">
        <f>IF(AH42=0,0,51-AH42)</f>
        <v>21</v>
      </c>
      <c r="AJ42" s="51">
        <v>50</v>
      </c>
      <c r="AK42" s="52">
        <f>IF(AJ42=0,0,51-AJ42)</f>
        <v>1</v>
      </c>
      <c r="AL42" s="51">
        <v>30</v>
      </c>
      <c r="AM42" s="52">
        <f>IF(AL42=0,0,51-AL42)</f>
        <v>21</v>
      </c>
      <c r="AN42" s="38">
        <v>24</v>
      </c>
      <c r="AO42" s="52">
        <f>IF(AN42=0,0,51-AN42)</f>
        <v>27</v>
      </c>
      <c r="AP42" s="38">
        <v>51</v>
      </c>
      <c r="AQ42" s="52">
        <f>IF(AP42=0,0,51-AP42)</f>
        <v>0</v>
      </c>
      <c r="AR42" s="38">
        <v>51</v>
      </c>
      <c r="AS42" s="96">
        <f>IF(AR42=0,0,51-AR42)</f>
        <v>0</v>
      </c>
      <c r="AT42" s="38">
        <v>23</v>
      </c>
      <c r="AU42" s="52">
        <f>IF(AT42=0,0,51-AT42)</f>
        <v>28</v>
      </c>
      <c r="AV42" s="38">
        <v>19</v>
      </c>
      <c r="AW42" s="52">
        <f>IF(AV42=0,0,51-AV42)</f>
        <v>32</v>
      </c>
      <c r="AX42" s="38">
        <v>19</v>
      </c>
      <c r="AY42" s="96">
        <f>IF(AX42=0,0,51-AX42)</f>
        <v>32</v>
      </c>
      <c r="AZ42" s="38">
        <v>0</v>
      </c>
      <c r="BA42" s="52">
        <f>IF(AZ42=0,0,51-AZ42)</f>
        <v>0</v>
      </c>
      <c r="BB42" s="38">
        <v>0</v>
      </c>
      <c r="BC42" s="52">
        <f>IF(BB42=0,0,51-BB42)</f>
        <v>0</v>
      </c>
      <c r="BD42" s="38">
        <v>0</v>
      </c>
      <c r="BE42" s="52">
        <f>IF(BD42=0,0,51-BD42)</f>
        <v>0</v>
      </c>
      <c r="BF42" s="38">
        <v>0</v>
      </c>
      <c r="BG42" s="52">
        <f>IF(BF42=0,0,51-BF42)</f>
        <v>0</v>
      </c>
      <c r="BH42" s="38">
        <v>0</v>
      </c>
      <c r="BI42" s="52">
        <f>IF(BH42=0,0,51-BH42)</f>
        <v>0</v>
      </c>
      <c r="BJ42" s="38">
        <v>0</v>
      </c>
      <c r="BK42" s="52">
        <f>IF(BJ42=0,0,51-BJ42)</f>
        <v>0</v>
      </c>
      <c r="BL42" s="38">
        <v>0</v>
      </c>
      <c r="BM42" s="52">
        <f>IF(BL42=0,0,51-BL42)</f>
        <v>0</v>
      </c>
      <c r="BN42" s="38">
        <v>0</v>
      </c>
      <c r="BO42" s="96">
        <f>IF(BN42=0,0,51-BN42)</f>
        <v>0</v>
      </c>
      <c r="BP42" s="42">
        <v>0</v>
      </c>
      <c r="BQ42" s="52">
        <f>IF(BP42=0,0,51-BP42)</f>
        <v>0</v>
      </c>
      <c r="BR42" s="27"/>
      <c r="BS42" s="28">
        <f>G42</f>
        <v>0</v>
      </c>
      <c r="BT42" s="28">
        <f>I42</f>
        <v>0</v>
      </c>
      <c r="BU42" s="28">
        <f>K42</f>
        <v>0</v>
      </c>
      <c r="BV42" s="28">
        <f>M42</f>
        <v>0</v>
      </c>
      <c r="BW42" s="28">
        <f>O42</f>
        <v>0</v>
      </c>
      <c r="BX42" s="28">
        <f>Q42</f>
        <v>0</v>
      </c>
      <c r="BY42" s="28">
        <f>S42</f>
        <v>0</v>
      </c>
      <c r="BZ42" s="28">
        <f>U42</f>
        <v>0</v>
      </c>
      <c r="CA42" s="28">
        <f>W42</f>
        <v>0</v>
      </c>
      <c r="CB42" s="28">
        <f>Y42</f>
        <v>0</v>
      </c>
      <c r="CC42" s="28">
        <f>AA42</f>
        <v>0</v>
      </c>
      <c r="CD42" s="28">
        <f>AC42</f>
        <v>22</v>
      </c>
      <c r="CE42" s="28">
        <f>AE42</f>
        <v>21</v>
      </c>
      <c r="CF42" s="28">
        <f>AG42</f>
        <v>21</v>
      </c>
      <c r="CG42" s="28">
        <f>AI42</f>
        <v>21</v>
      </c>
      <c r="CH42" s="28">
        <f>AK42</f>
        <v>1</v>
      </c>
      <c r="CI42" s="28">
        <f>AM42</f>
        <v>21</v>
      </c>
      <c r="CJ42" s="28">
        <f>AO42</f>
        <v>27</v>
      </c>
      <c r="CK42" s="28">
        <f>AQ42</f>
        <v>0</v>
      </c>
      <c r="CL42" s="28">
        <f>AS42</f>
        <v>0</v>
      </c>
      <c r="CM42" s="28">
        <f>AU42</f>
        <v>28</v>
      </c>
      <c r="CN42" s="28">
        <f>AW42</f>
        <v>32</v>
      </c>
      <c r="CO42" s="28">
        <f>AY42</f>
        <v>32</v>
      </c>
      <c r="CP42" s="28">
        <f>BA42</f>
        <v>0</v>
      </c>
      <c r="CQ42" s="28">
        <f>BC42</f>
        <v>0</v>
      </c>
      <c r="CR42" s="28">
        <f>BE42</f>
        <v>0</v>
      </c>
      <c r="CS42" s="28">
        <f>BG42</f>
        <v>0</v>
      </c>
      <c r="CT42" s="28">
        <f>BI42</f>
        <v>0</v>
      </c>
      <c r="CU42" s="28">
        <f>BK42</f>
        <v>0</v>
      </c>
      <c r="CV42" s="28">
        <f>BM42</f>
        <v>0</v>
      </c>
      <c r="CW42" s="28">
        <f>BO42</f>
        <v>0</v>
      </c>
      <c r="CX42" s="28">
        <f>BQ42</f>
        <v>0</v>
      </c>
      <c r="CY42" s="29">
        <f>SUM(BS42:CX42)</f>
        <v>226</v>
      </c>
      <c r="CZ42" s="30"/>
      <c r="DA42" s="31">
        <f>SMALL($BS42:$CX42,1)</f>
        <v>0</v>
      </c>
      <c r="DB42" s="31">
        <f>SMALL($BS42:$CX42,2)</f>
        <v>0</v>
      </c>
      <c r="DC42" s="31">
        <f>SMALL($BS42:$CX42,3)</f>
        <v>0</v>
      </c>
      <c r="DD42" s="31">
        <f>SMALL($BS42:$CX42,4)</f>
        <v>0</v>
      </c>
      <c r="DE42" s="31">
        <f>SMALL($BS42:$CX42,5)</f>
        <v>0</v>
      </c>
      <c r="DF42" s="31">
        <f>SMALL($BS42:$CX42,6)</f>
        <v>0</v>
      </c>
      <c r="DG42" s="31">
        <f>SMALL($BS42:$CX42,7)</f>
        <v>0</v>
      </c>
      <c r="DH42" s="31">
        <f>SMALL($BS42:$CX42,8)</f>
        <v>0</v>
      </c>
      <c r="DI42" s="31">
        <f>SMALL($BS42:$CX42,9)</f>
        <v>0</v>
      </c>
      <c r="DJ42" s="31">
        <f>SMALL($BS42:$CX42,10)</f>
        <v>0</v>
      </c>
      <c r="DK42" s="31">
        <f>SMALL($BS42:$CX42,11)</f>
        <v>0</v>
      </c>
      <c r="DL42" s="31">
        <f>SMALL($BS42:$CX42,12)</f>
        <v>0</v>
      </c>
      <c r="DM42" s="31">
        <f>SMALL($BS42:$CX42,13)</f>
        <v>0</v>
      </c>
      <c r="DN42" s="31">
        <f>SMALL($BS42:$CX42,14)</f>
        <v>0</v>
      </c>
      <c r="DO42" s="31">
        <f>SMALL($BS42:$CX42,15)</f>
        <v>0</v>
      </c>
      <c r="DP42" s="31">
        <f>SMALL($BS42:$CX42,16)</f>
        <v>0</v>
      </c>
      <c r="DQ42" s="31">
        <f>SMALL($BS42:$CX42,17)</f>
        <v>0</v>
      </c>
      <c r="DR42" s="31">
        <f>SMALL($BS42:$CX42,18)</f>
        <v>0</v>
      </c>
      <c r="DS42" s="31">
        <f>SMALL($BS42:$CX42,19)</f>
        <v>0</v>
      </c>
      <c r="DT42" s="31">
        <f>SMALL($BS42:$CX42,20)</f>
        <v>0</v>
      </c>
      <c r="DU42" s="31">
        <f>SMALL($BS42:$CX42,21)</f>
        <v>0</v>
      </c>
      <c r="DV42" s="31">
        <f>SMALL($BS42:$CX42,22)</f>
        <v>0</v>
      </c>
      <c r="DW42" s="31">
        <f>SMALL($BS42:$CX42,23)</f>
        <v>1</v>
      </c>
      <c r="DX42" s="31">
        <f>SMALL($BS42:$CX42,24)</f>
        <v>21</v>
      </c>
      <c r="DY42" s="31">
        <f>SMALL($BS42:$CX42,25)</f>
        <v>21</v>
      </c>
      <c r="DZ42" s="30">
        <f>SMALL($BS42:$CX42,26)</f>
        <v>21</v>
      </c>
      <c r="EA42" s="30">
        <f>SMALL($BS42:$CX42,27)</f>
        <v>21</v>
      </c>
      <c r="EB42" s="30">
        <f>SMALL($BS42:$CX42,28)</f>
        <v>22</v>
      </c>
      <c r="EC42" s="30">
        <f>SMALL($BS42:$CX42,29)</f>
        <v>27</v>
      </c>
      <c r="ED42" s="30">
        <f>SMALL($BS42:$CX42,30)</f>
        <v>28</v>
      </c>
      <c r="EE42" s="30">
        <f>SMALL($BS42:$CX42,31)</f>
        <v>32</v>
      </c>
      <c r="EF42" s="30">
        <f>SMALL($BS42:$CX42,32)</f>
        <v>32</v>
      </c>
      <c r="EG42" s="1"/>
      <c r="EH42" s="1"/>
      <c r="EI42" s="1"/>
      <c r="EJ42" s="1"/>
      <c r="EK42" s="1"/>
      <c r="EL42" s="1"/>
      <c r="EM42" s="1"/>
      <c r="EN42" s="1"/>
      <c r="EO42" s="1"/>
      <c r="EP42" s="1"/>
    </row>
    <row r="43" spans="1:146" ht="12.75" customHeight="1">
      <c r="A43" s="1">
        <v>35</v>
      </c>
      <c r="B43" s="1" t="s">
        <v>26</v>
      </c>
      <c r="C43" s="15"/>
      <c r="D43" s="26">
        <f>CY43-SUM($DA43:CHOOSE($DA$8,$DA43,$DB43,$DC43,$DD43,$DE43,$DF43,$DG43,$DH43,$DI43,$DJ43,$DK43,$DL43,$DM43,$DN43,$DO43,$DP43,$DQ43,$DR43,$DS43,$DT43,$DU43,$DV43,$DW43,$DX43))</f>
        <v>219</v>
      </c>
      <c r="E43" s="15"/>
      <c r="F43" s="38">
        <v>0</v>
      </c>
      <c r="G43" s="52">
        <f>IF(F43=0,0,51-F43)</f>
        <v>0</v>
      </c>
      <c r="H43" s="38">
        <v>0</v>
      </c>
      <c r="I43" s="52">
        <f>IF(H43=0,0,51-H43)</f>
        <v>0</v>
      </c>
      <c r="J43" s="38">
        <v>0</v>
      </c>
      <c r="K43" s="52">
        <f>IF(J43=0,0,51-J43)</f>
        <v>0</v>
      </c>
      <c r="L43" s="38">
        <v>0</v>
      </c>
      <c r="M43" s="52">
        <f>IF(L43=0,0,51-L43)</f>
        <v>0</v>
      </c>
      <c r="N43" s="38">
        <v>0</v>
      </c>
      <c r="O43" s="90">
        <f>IF(N43=0,0,51-N43)</f>
        <v>0</v>
      </c>
      <c r="P43" s="32">
        <v>0</v>
      </c>
      <c r="Q43" s="96">
        <f>IF(P43=0,0,51-P43)</f>
        <v>0</v>
      </c>
      <c r="R43" s="41">
        <v>17</v>
      </c>
      <c r="S43" s="52">
        <f>IF(R43=0,0,51-R43)</f>
        <v>34</v>
      </c>
      <c r="T43" s="38">
        <v>14</v>
      </c>
      <c r="U43" s="52">
        <f>IF(T43=0,0,51-T43)</f>
        <v>37</v>
      </c>
      <c r="V43" s="38">
        <v>14</v>
      </c>
      <c r="W43" s="52">
        <f>IF(V43=0,0,51-V43)</f>
        <v>37</v>
      </c>
      <c r="X43" s="38">
        <v>17</v>
      </c>
      <c r="Y43" s="52">
        <f>IF(X43=0,0,51-X43)</f>
        <v>34</v>
      </c>
      <c r="Z43" s="38">
        <v>18</v>
      </c>
      <c r="AA43" s="96">
        <f>IF(Z43=0,0,51-Z43)</f>
        <v>33</v>
      </c>
      <c r="AB43" s="41">
        <v>0</v>
      </c>
      <c r="AC43" s="52">
        <f>IF(AB43=0,0,51-AB43)</f>
        <v>0</v>
      </c>
      <c r="AD43" s="38">
        <v>0</v>
      </c>
      <c r="AE43" s="52">
        <f>IF(AD43=0,0,51-AD43)</f>
        <v>0</v>
      </c>
      <c r="AF43" s="38">
        <v>0</v>
      </c>
      <c r="AG43" s="52">
        <f>IF(AF43=0,0,51-AF43)</f>
        <v>0</v>
      </c>
      <c r="AH43" s="38">
        <v>0</v>
      </c>
      <c r="AI43" s="52">
        <f>IF(AH43=0,0,51-AH43)</f>
        <v>0</v>
      </c>
      <c r="AJ43" s="38">
        <v>0</v>
      </c>
      <c r="AK43" s="52">
        <f>IF(AJ43=0,0,51-AJ43)</f>
        <v>0</v>
      </c>
      <c r="AL43" s="38">
        <v>0</v>
      </c>
      <c r="AM43" s="52">
        <f>IF(AL43=0,0,51-AL43)</f>
        <v>0</v>
      </c>
      <c r="AN43" s="38">
        <v>0</v>
      </c>
      <c r="AO43" s="52">
        <f>IF(AN43=0,0,51-AN43)</f>
        <v>0</v>
      </c>
      <c r="AP43" s="38">
        <v>0</v>
      </c>
      <c r="AQ43" s="52">
        <f>IF(AP43=0,0,51-AP43)</f>
        <v>0</v>
      </c>
      <c r="AR43" s="38">
        <v>0</v>
      </c>
      <c r="AS43" s="96">
        <f>IF(AR43=0,0,51-AR43)</f>
        <v>0</v>
      </c>
      <c r="AT43" s="38">
        <v>0</v>
      </c>
      <c r="AU43" s="52">
        <f>IF(AT43=0,0,51-AT43)</f>
        <v>0</v>
      </c>
      <c r="AV43" s="38">
        <v>0</v>
      </c>
      <c r="AW43" s="52">
        <f>IF(AV43=0,0,51-AV43)</f>
        <v>0</v>
      </c>
      <c r="AX43" s="38">
        <v>0</v>
      </c>
      <c r="AY43" s="96">
        <f>IF(AX43=0,0,51-AX43)</f>
        <v>0</v>
      </c>
      <c r="AZ43" s="38">
        <v>0</v>
      </c>
      <c r="BA43" s="52">
        <f>IF(AZ43=0,0,51-AZ43)</f>
        <v>0</v>
      </c>
      <c r="BB43" s="38">
        <v>0</v>
      </c>
      <c r="BC43" s="52">
        <f>IF(BB43=0,0,51-BB43)</f>
        <v>0</v>
      </c>
      <c r="BD43" s="38">
        <v>0</v>
      </c>
      <c r="BE43" s="52">
        <f>IF(BD43=0,0,51-BD43)</f>
        <v>0</v>
      </c>
      <c r="BF43" s="38">
        <v>0</v>
      </c>
      <c r="BG43" s="52">
        <f>IF(BF43=0,0,51-BF43)</f>
        <v>0</v>
      </c>
      <c r="BH43" s="38">
        <v>0</v>
      </c>
      <c r="BI43" s="52">
        <f>IF(BH43=0,0,51-BH43)</f>
        <v>0</v>
      </c>
      <c r="BJ43" s="38">
        <v>0</v>
      </c>
      <c r="BK43" s="52">
        <f>IF(BJ43=0,0,51-BJ43)</f>
        <v>0</v>
      </c>
      <c r="BL43" s="38">
        <v>0</v>
      </c>
      <c r="BM43" s="52">
        <f>IF(BL43=0,0,51-BL43)</f>
        <v>0</v>
      </c>
      <c r="BN43" s="38">
        <v>0</v>
      </c>
      <c r="BO43" s="96">
        <f>IF(BN43=0,0,51-BN43)</f>
        <v>0</v>
      </c>
      <c r="BP43" s="43">
        <v>7</v>
      </c>
      <c r="BQ43" s="52">
        <f>IF(BP43=0,0,51-BP43)</f>
        <v>44</v>
      </c>
      <c r="BR43" s="27"/>
      <c r="BS43" s="28">
        <f>G43</f>
        <v>0</v>
      </c>
      <c r="BT43" s="28">
        <f>I43</f>
        <v>0</v>
      </c>
      <c r="BU43" s="28">
        <f>K43</f>
        <v>0</v>
      </c>
      <c r="BV43" s="28">
        <f>M43</f>
        <v>0</v>
      </c>
      <c r="BW43" s="28">
        <f>O43</f>
        <v>0</v>
      </c>
      <c r="BX43" s="28">
        <f>Q43</f>
        <v>0</v>
      </c>
      <c r="BY43" s="28">
        <f>S43</f>
        <v>34</v>
      </c>
      <c r="BZ43" s="28">
        <f>U43</f>
        <v>37</v>
      </c>
      <c r="CA43" s="28">
        <f>W43</f>
        <v>37</v>
      </c>
      <c r="CB43" s="28">
        <f>Y43</f>
        <v>34</v>
      </c>
      <c r="CC43" s="28">
        <f>AA43</f>
        <v>33</v>
      </c>
      <c r="CD43" s="28">
        <f>AC43</f>
        <v>0</v>
      </c>
      <c r="CE43" s="28">
        <f>AE43</f>
        <v>0</v>
      </c>
      <c r="CF43" s="28">
        <f>AG43</f>
        <v>0</v>
      </c>
      <c r="CG43" s="28">
        <f>AI43</f>
        <v>0</v>
      </c>
      <c r="CH43" s="28">
        <f>AK43</f>
        <v>0</v>
      </c>
      <c r="CI43" s="28">
        <f>AM43</f>
        <v>0</v>
      </c>
      <c r="CJ43" s="28">
        <f>AO43</f>
        <v>0</v>
      </c>
      <c r="CK43" s="28">
        <f>AQ43</f>
        <v>0</v>
      </c>
      <c r="CL43" s="28">
        <f>AS43</f>
        <v>0</v>
      </c>
      <c r="CM43" s="28">
        <f>AU43</f>
        <v>0</v>
      </c>
      <c r="CN43" s="28">
        <f>AW43</f>
        <v>0</v>
      </c>
      <c r="CO43" s="28">
        <f>AY43</f>
        <v>0</v>
      </c>
      <c r="CP43" s="28">
        <f>BA43</f>
        <v>0</v>
      </c>
      <c r="CQ43" s="28">
        <f>BC43</f>
        <v>0</v>
      </c>
      <c r="CR43" s="28">
        <f>BE43</f>
        <v>0</v>
      </c>
      <c r="CS43" s="28">
        <f>BG43</f>
        <v>0</v>
      </c>
      <c r="CT43" s="28">
        <f>BI43</f>
        <v>0</v>
      </c>
      <c r="CU43" s="28">
        <f>BK43</f>
        <v>0</v>
      </c>
      <c r="CV43" s="28">
        <f>BM43</f>
        <v>0</v>
      </c>
      <c r="CW43" s="28">
        <f>BO43</f>
        <v>0</v>
      </c>
      <c r="CX43" s="28">
        <f>BQ43</f>
        <v>44</v>
      </c>
      <c r="CY43" s="29">
        <f>SUM(BS43:CX43)</f>
        <v>219</v>
      </c>
      <c r="CZ43" s="30"/>
      <c r="DA43" s="31">
        <f>SMALL($BS43:$CX43,1)</f>
        <v>0</v>
      </c>
      <c r="DB43" s="31">
        <f>SMALL($BS43:$CX43,2)</f>
        <v>0</v>
      </c>
      <c r="DC43" s="31">
        <f>SMALL($BS43:$CX43,3)</f>
        <v>0</v>
      </c>
      <c r="DD43" s="31">
        <f>SMALL($BS43:$CX43,4)</f>
        <v>0</v>
      </c>
      <c r="DE43" s="31">
        <f>SMALL($BS43:$CX43,5)</f>
        <v>0</v>
      </c>
      <c r="DF43" s="31">
        <f>SMALL($BS43:$CX43,6)</f>
        <v>0</v>
      </c>
      <c r="DG43" s="31">
        <f>SMALL($BS43:$CX43,7)</f>
        <v>0</v>
      </c>
      <c r="DH43" s="31">
        <f>SMALL($BS43:$CX43,8)</f>
        <v>0</v>
      </c>
      <c r="DI43" s="31">
        <f>SMALL($BS43:$CX43,9)</f>
        <v>0</v>
      </c>
      <c r="DJ43" s="31">
        <f>SMALL($BS43:$CX43,10)</f>
        <v>0</v>
      </c>
      <c r="DK43" s="31">
        <f>SMALL($BS43:$CX43,11)</f>
        <v>0</v>
      </c>
      <c r="DL43" s="31">
        <f>SMALL($BS43:$CX43,12)</f>
        <v>0</v>
      </c>
      <c r="DM43" s="31">
        <f>SMALL($BS43:$CX43,13)</f>
        <v>0</v>
      </c>
      <c r="DN43" s="31">
        <f>SMALL($BS43:$CX43,14)</f>
        <v>0</v>
      </c>
      <c r="DO43" s="31">
        <f>SMALL($BS43:$CX43,15)</f>
        <v>0</v>
      </c>
      <c r="DP43" s="31">
        <f>SMALL($BS43:$CX43,16)</f>
        <v>0</v>
      </c>
      <c r="DQ43" s="31">
        <f>SMALL($BS43:$CX43,17)</f>
        <v>0</v>
      </c>
      <c r="DR43" s="31">
        <f>SMALL($BS43:$CX43,18)</f>
        <v>0</v>
      </c>
      <c r="DS43" s="31">
        <f>SMALL($BS43:$CX43,19)</f>
        <v>0</v>
      </c>
      <c r="DT43" s="31">
        <f>SMALL($BS43:$CX43,20)</f>
        <v>0</v>
      </c>
      <c r="DU43" s="31">
        <f>SMALL($BS43:$CX43,21)</f>
        <v>0</v>
      </c>
      <c r="DV43" s="31">
        <f>SMALL($BS43:$CX43,22)</f>
        <v>0</v>
      </c>
      <c r="DW43" s="31">
        <f>SMALL($BS43:$CX43,23)</f>
        <v>0</v>
      </c>
      <c r="DX43" s="31">
        <f>SMALL($BS43:$CX43,24)</f>
        <v>0</v>
      </c>
      <c r="DY43" s="31">
        <f>SMALL($BS43:$CX43,25)</f>
        <v>0</v>
      </c>
      <c r="DZ43" s="30">
        <f>SMALL($BS43:$CX43,26)</f>
        <v>0</v>
      </c>
      <c r="EA43" s="30">
        <f>SMALL($BS43:$CX43,27)</f>
        <v>33</v>
      </c>
      <c r="EB43" s="30">
        <f>SMALL($BS43:$CX43,28)</f>
        <v>34</v>
      </c>
      <c r="EC43" s="30">
        <f>SMALL($BS43:$CX43,29)</f>
        <v>34</v>
      </c>
      <c r="ED43" s="30">
        <f>SMALL($BS43:$CX43,30)</f>
        <v>37</v>
      </c>
      <c r="EE43" s="30">
        <f>SMALL($BS43:$CX43,31)</f>
        <v>37</v>
      </c>
      <c r="EF43" s="30">
        <f>SMALL($BS43:$CX43,32)</f>
        <v>44</v>
      </c>
      <c r="EG43" s="1"/>
      <c r="EH43" s="1"/>
      <c r="EI43" s="1"/>
      <c r="EJ43" s="1"/>
      <c r="EK43" s="1"/>
      <c r="EL43" s="1"/>
      <c r="EM43" s="1"/>
      <c r="EN43" s="1"/>
      <c r="EO43" s="1"/>
      <c r="EP43" s="1"/>
    </row>
    <row r="44" spans="1:146" ht="12" customHeight="1">
      <c r="A44" s="1">
        <v>36</v>
      </c>
      <c r="B44" s="46" t="s">
        <v>62</v>
      </c>
      <c r="C44" s="15"/>
      <c r="D44" s="26">
        <f>CY44-SUM($DA44:CHOOSE($DA$8,$DA44,$DB44,$DC44,$DD44,$DE44,$DF44,$DG44,$DH44,$DI44,$DJ44,$DK44,$DL44,$DM44,$DN44,$DO44,$DP44,$DQ44,$DR44,$DS44,$DT44,$DU44,$DV44,$DW44,$DX44))</f>
        <v>214</v>
      </c>
      <c r="E44" s="15"/>
      <c r="F44" s="38">
        <v>14</v>
      </c>
      <c r="G44" s="52">
        <f>IF(F44=0,0,51-F44)</f>
        <v>37</v>
      </c>
      <c r="H44" s="38">
        <v>50</v>
      </c>
      <c r="I44" s="52">
        <f>IF(H44=0,0,51-H44)</f>
        <v>1</v>
      </c>
      <c r="J44" s="38">
        <v>14</v>
      </c>
      <c r="K44" s="52">
        <f>IF(J44=0,0,51-J44)</f>
        <v>37</v>
      </c>
      <c r="L44" s="38">
        <v>15</v>
      </c>
      <c r="M44" s="52">
        <f>IF(L44=0,0,51-L44)</f>
        <v>36</v>
      </c>
      <c r="N44" s="38">
        <v>23</v>
      </c>
      <c r="O44" s="90">
        <f>IF(N44=0,0,51-N44)</f>
        <v>28</v>
      </c>
      <c r="P44" s="32">
        <v>17</v>
      </c>
      <c r="Q44" s="96">
        <f>IF(P44=0,0,51-P44)</f>
        <v>34</v>
      </c>
      <c r="R44" s="41">
        <v>0</v>
      </c>
      <c r="S44" s="52">
        <f>IF(R44=0,0,51-R44)</f>
        <v>0</v>
      </c>
      <c r="T44" s="38">
        <v>0</v>
      </c>
      <c r="U44" s="52">
        <f>IF(T44=0,0,51-T44)</f>
        <v>0</v>
      </c>
      <c r="V44" s="38">
        <v>0</v>
      </c>
      <c r="W44" s="52">
        <f>IF(V44=0,0,51-V44)</f>
        <v>0</v>
      </c>
      <c r="X44" s="38">
        <v>0</v>
      </c>
      <c r="Y44" s="52">
        <f>IF(X44=0,0,51-X44)</f>
        <v>0</v>
      </c>
      <c r="Z44" s="38">
        <v>0</v>
      </c>
      <c r="AA44" s="96">
        <f>IF(Z44=0,0,51-Z44)</f>
        <v>0</v>
      </c>
      <c r="AB44" s="41">
        <v>0</v>
      </c>
      <c r="AC44" s="52">
        <f>IF(AB44=0,0,51-AB44)</f>
        <v>0</v>
      </c>
      <c r="AD44" s="38">
        <v>0</v>
      </c>
      <c r="AE44" s="52">
        <f>IF(AD44=0,0,51-AD44)</f>
        <v>0</v>
      </c>
      <c r="AF44" s="38">
        <v>0</v>
      </c>
      <c r="AG44" s="52">
        <f>IF(AF44=0,0,51-AF44)</f>
        <v>0</v>
      </c>
      <c r="AH44" s="38">
        <v>0</v>
      </c>
      <c r="AI44" s="52">
        <f>IF(AH44=0,0,51-AH44)</f>
        <v>0</v>
      </c>
      <c r="AJ44" s="38">
        <v>0</v>
      </c>
      <c r="AK44" s="52">
        <f>IF(AJ44=0,0,51-AJ44)</f>
        <v>0</v>
      </c>
      <c r="AL44" s="38">
        <v>0</v>
      </c>
      <c r="AM44" s="52">
        <f>IF(AL44=0,0,51-AL44)</f>
        <v>0</v>
      </c>
      <c r="AN44" s="38">
        <v>0</v>
      </c>
      <c r="AO44" s="52">
        <f>IF(AN44=0,0,51-AN44)</f>
        <v>0</v>
      </c>
      <c r="AP44" s="38">
        <v>0</v>
      </c>
      <c r="AQ44" s="52">
        <f>IF(AP44=0,0,51-AP44)</f>
        <v>0</v>
      </c>
      <c r="AR44" s="38">
        <v>0</v>
      </c>
      <c r="AS44" s="96">
        <f>IF(AR44=0,0,51-AR44)</f>
        <v>0</v>
      </c>
      <c r="AT44" s="38">
        <v>0</v>
      </c>
      <c r="AU44" s="52">
        <f>IF(AT44=0,0,51-AT44)</f>
        <v>0</v>
      </c>
      <c r="AV44" s="38">
        <v>0</v>
      </c>
      <c r="AW44" s="52">
        <f>IF(AV44=0,0,51-AV44)</f>
        <v>0</v>
      </c>
      <c r="AX44" s="38">
        <v>0</v>
      </c>
      <c r="AY44" s="96">
        <f>IF(AX44=0,0,51-AX44)</f>
        <v>0</v>
      </c>
      <c r="AZ44" s="38">
        <v>0</v>
      </c>
      <c r="BA44" s="52">
        <f>IF(AZ44=0,0,51-AZ44)</f>
        <v>0</v>
      </c>
      <c r="BB44" s="38">
        <v>0</v>
      </c>
      <c r="BC44" s="52">
        <f>IF(BB44=0,0,51-BB44)</f>
        <v>0</v>
      </c>
      <c r="BD44" s="38">
        <v>0</v>
      </c>
      <c r="BE44" s="52">
        <f>IF(BD44=0,0,51-BD44)</f>
        <v>0</v>
      </c>
      <c r="BF44" s="38">
        <v>0</v>
      </c>
      <c r="BG44" s="52">
        <f>IF(BF44=0,0,51-BF44)</f>
        <v>0</v>
      </c>
      <c r="BH44" s="38">
        <v>0</v>
      </c>
      <c r="BI44" s="52">
        <f>IF(BH44=0,0,51-BH44)</f>
        <v>0</v>
      </c>
      <c r="BJ44" s="38">
        <v>0</v>
      </c>
      <c r="BK44" s="52">
        <f>IF(BJ44=0,0,51-BJ44)</f>
        <v>0</v>
      </c>
      <c r="BL44" s="38">
        <v>0</v>
      </c>
      <c r="BM44" s="52">
        <f>IF(BL44=0,0,51-BL44)</f>
        <v>0</v>
      </c>
      <c r="BN44" s="38">
        <v>0</v>
      </c>
      <c r="BO44" s="96">
        <f>IF(BN44=0,0,51-BN44)</f>
        <v>0</v>
      </c>
      <c r="BP44" s="48">
        <v>10</v>
      </c>
      <c r="BQ44" s="52">
        <f>IF(BP44=0,0,51-BP44)</f>
        <v>41</v>
      </c>
      <c r="BR44" s="27"/>
      <c r="BS44" s="28">
        <f>G44</f>
        <v>37</v>
      </c>
      <c r="BT44" s="28">
        <f>I44</f>
        <v>1</v>
      </c>
      <c r="BU44" s="28">
        <f>K44</f>
        <v>37</v>
      </c>
      <c r="BV44" s="28">
        <f>M44</f>
        <v>36</v>
      </c>
      <c r="BW44" s="28">
        <f>O44</f>
        <v>28</v>
      </c>
      <c r="BX44" s="28">
        <f>Q44</f>
        <v>34</v>
      </c>
      <c r="BY44" s="28">
        <f>S44</f>
        <v>0</v>
      </c>
      <c r="BZ44" s="28">
        <f>U44</f>
        <v>0</v>
      </c>
      <c r="CA44" s="28">
        <f>W44</f>
        <v>0</v>
      </c>
      <c r="CB44" s="28">
        <f>Y44</f>
        <v>0</v>
      </c>
      <c r="CC44" s="28">
        <f>AA44</f>
        <v>0</v>
      </c>
      <c r="CD44" s="28">
        <f>AC44</f>
        <v>0</v>
      </c>
      <c r="CE44" s="28">
        <f>AE44</f>
        <v>0</v>
      </c>
      <c r="CF44" s="28">
        <f>AG44</f>
        <v>0</v>
      </c>
      <c r="CG44" s="28">
        <f>AI44</f>
        <v>0</v>
      </c>
      <c r="CH44" s="28">
        <f>AK44</f>
        <v>0</v>
      </c>
      <c r="CI44" s="28">
        <f>AM44</f>
        <v>0</v>
      </c>
      <c r="CJ44" s="28">
        <f>AO44</f>
        <v>0</v>
      </c>
      <c r="CK44" s="28">
        <f>AQ44</f>
        <v>0</v>
      </c>
      <c r="CL44" s="28">
        <f>AS44</f>
        <v>0</v>
      </c>
      <c r="CM44" s="28">
        <f>AU44</f>
        <v>0</v>
      </c>
      <c r="CN44" s="28">
        <f>AW44</f>
        <v>0</v>
      </c>
      <c r="CO44" s="28">
        <f>AY44</f>
        <v>0</v>
      </c>
      <c r="CP44" s="28">
        <f>BA44</f>
        <v>0</v>
      </c>
      <c r="CQ44" s="28">
        <f>BC44</f>
        <v>0</v>
      </c>
      <c r="CR44" s="28">
        <f>BE44</f>
        <v>0</v>
      </c>
      <c r="CS44" s="28">
        <f>BG44</f>
        <v>0</v>
      </c>
      <c r="CT44" s="28">
        <f>BI44</f>
        <v>0</v>
      </c>
      <c r="CU44" s="28">
        <f>BK44</f>
        <v>0</v>
      </c>
      <c r="CV44" s="28">
        <f>BM44</f>
        <v>0</v>
      </c>
      <c r="CW44" s="28">
        <f>BO44</f>
        <v>0</v>
      </c>
      <c r="CX44" s="28">
        <f>BQ44</f>
        <v>41</v>
      </c>
      <c r="CY44" s="29">
        <f>SUM(BS44:CX44)</f>
        <v>214</v>
      </c>
      <c r="CZ44" s="30"/>
      <c r="DA44" s="31">
        <f>SMALL($BS44:$CX44,1)</f>
        <v>0</v>
      </c>
      <c r="DB44" s="31">
        <f>SMALL($BS44:$CX44,2)</f>
        <v>0</v>
      </c>
      <c r="DC44" s="31">
        <f>SMALL($BS44:$CX44,3)</f>
        <v>0</v>
      </c>
      <c r="DD44" s="31">
        <f>SMALL($BS44:$CX44,4)</f>
        <v>0</v>
      </c>
      <c r="DE44" s="31">
        <f>SMALL($BS44:$CX44,5)</f>
        <v>0</v>
      </c>
      <c r="DF44" s="31">
        <f>SMALL($BS44:$CX44,6)</f>
        <v>0</v>
      </c>
      <c r="DG44" s="31">
        <f>SMALL($BS44:$CX44,7)</f>
        <v>0</v>
      </c>
      <c r="DH44" s="31">
        <f>SMALL($BS44:$CX44,8)</f>
        <v>0</v>
      </c>
      <c r="DI44" s="31">
        <f>SMALL($BS44:$CX44,9)</f>
        <v>0</v>
      </c>
      <c r="DJ44" s="31">
        <f>SMALL($BS44:$CX44,10)</f>
        <v>0</v>
      </c>
      <c r="DK44" s="31">
        <f>SMALL($BS44:$CX44,11)</f>
        <v>0</v>
      </c>
      <c r="DL44" s="31">
        <f>SMALL($BS44:$CX44,12)</f>
        <v>0</v>
      </c>
      <c r="DM44" s="31">
        <f>SMALL($BS44:$CX44,13)</f>
        <v>0</v>
      </c>
      <c r="DN44" s="31">
        <f>SMALL($BS44:$CX44,14)</f>
        <v>0</v>
      </c>
      <c r="DO44" s="31">
        <f>SMALL($BS44:$CX44,15)</f>
        <v>0</v>
      </c>
      <c r="DP44" s="31">
        <f>SMALL($BS44:$CX44,16)</f>
        <v>0</v>
      </c>
      <c r="DQ44" s="31">
        <f>SMALL($BS44:$CX44,17)</f>
        <v>0</v>
      </c>
      <c r="DR44" s="31">
        <f>SMALL($BS44:$CX44,18)</f>
        <v>0</v>
      </c>
      <c r="DS44" s="31">
        <f>SMALL($BS44:$CX44,19)</f>
        <v>0</v>
      </c>
      <c r="DT44" s="31">
        <f>SMALL($BS44:$CX44,20)</f>
        <v>0</v>
      </c>
      <c r="DU44" s="31">
        <f>SMALL($BS44:$CX44,21)</f>
        <v>0</v>
      </c>
      <c r="DV44" s="31">
        <f>SMALL($BS44:$CX44,22)</f>
        <v>0</v>
      </c>
      <c r="DW44" s="31">
        <f>SMALL($BS44:$CX44,23)</f>
        <v>0</v>
      </c>
      <c r="DX44" s="31">
        <f>SMALL($BS44:$CX44,24)</f>
        <v>0</v>
      </c>
      <c r="DY44" s="31">
        <f>SMALL($BS44:$CX44,25)</f>
        <v>0</v>
      </c>
      <c r="DZ44" s="30">
        <f>SMALL($BS44:$CX44,26)</f>
        <v>1</v>
      </c>
      <c r="EA44" s="30">
        <f>SMALL($BS44:$CX44,27)</f>
        <v>28</v>
      </c>
      <c r="EB44" s="30">
        <f>SMALL($BS44:$CX44,28)</f>
        <v>34</v>
      </c>
      <c r="EC44" s="30">
        <f>SMALL($BS44:$CX44,29)</f>
        <v>36</v>
      </c>
      <c r="ED44" s="30">
        <f>SMALL($BS44:$CX44,30)</f>
        <v>37</v>
      </c>
      <c r="EE44" s="30">
        <f>SMALL($BS44:$CX44,31)</f>
        <v>37</v>
      </c>
      <c r="EF44" s="30">
        <f>SMALL($BS44:$CX44,32)</f>
        <v>41</v>
      </c>
      <c r="EG44" s="1"/>
      <c r="EH44" s="1"/>
      <c r="EI44" s="1"/>
      <c r="EJ44" s="1"/>
      <c r="EK44" s="1"/>
      <c r="EL44" s="1"/>
      <c r="EM44" s="1"/>
      <c r="EN44" s="1"/>
      <c r="EO44" s="1"/>
      <c r="EP44" s="1"/>
    </row>
    <row r="45" spans="1:146" ht="12.75" customHeight="1">
      <c r="A45" s="1">
        <v>37</v>
      </c>
      <c r="B45" s="1" t="s">
        <v>28</v>
      </c>
      <c r="C45" s="15"/>
      <c r="D45" s="26">
        <f>CY45-SUM($DA45:CHOOSE($DA$8,$DA45,$DB45,$DC45,$DD45,$DE45,$DF45,$DG45,$DH45,$DI45,$DJ45,$DK45,$DL45,$DM45,$DN45,$DO45,$DP45,$DQ45,$DR45,$DS45,$DT45,$DU45,$DV45,$DW45,$DX45))</f>
        <v>190</v>
      </c>
      <c r="E45" s="15"/>
      <c r="F45" s="38">
        <v>24</v>
      </c>
      <c r="G45" s="52">
        <f>IF(F45=0,0,51-F45)</f>
        <v>27</v>
      </c>
      <c r="H45" s="38">
        <v>24</v>
      </c>
      <c r="I45" s="52">
        <f>IF(H45=0,0,51-H45)</f>
        <v>27</v>
      </c>
      <c r="J45" s="38">
        <v>23</v>
      </c>
      <c r="K45" s="52">
        <f>IF(J45=0,0,51-J45)</f>
        <v>28</v>
      </c>
      <c r="L45" s="38">
        <v>22</v>
      </c>
      <c r="M45" s="52">
        <f>IF(L45=0,0,51-L45)</f>
        <v>29</v>
      </c>
      <c r="N45" s="38">
        <v>20</v>
      </c>
      <c r="O45" s="90">
        <f>IF(N45=0,0,51-N45)</f>
        <v>31</v>
      </c>
      <c r="P45" s="32">
        <v>0</v>
      </c>
      <c r="Q45" s="96">
        <f>IF(P45=0,0,51-P45)</f>
        <v>0</v>
      </c>
      <c r="R45" s="41">
        <v>0</v>
      </c>
      <c r="S45" s="52">
        <f>IF(R45=0,0,51-R45)</f>
        <v>0</v>
      </c>
      <c r="T45" s="38">
        <v>0</v>
      </c>
      <c r="U45" s="52">
        <f>IF(T45=0,0,51-T45)</f>
        <v>0</v>
      </c>
      <c r="V45" s="38">
        <v>0</v>
      </c>
      <c r="W45" s="52">
        <f>IF(V45=0,0,51-V45)</f>
        <v>0</v>
      </c>
      <c r="X45" s="38">
        <v>0</v>
      </c>
      <c r="Y45" s="52">
        <f>IF(X45=0,0,51-X45)</f>
        <v>0</v>
      </c>
      <c r="Z45" s="38">
        <v>0</v>
      </c>
      <c r="AA45" s="96">
        <f>IF(Z45=0,0,51-Z45)</f>
        <v>0</v>
      </c>
      <c r="AB45" s="41">
        <v>0</v>
      </c>
      <c r="AC45" s="52">
        <f>IF(AB45=0,0,51-AB45)</f>
        <v>0</v>
      </c>
      <c r="AD45" s="38">
        <v>0</v>
      </c>
      <c r="AE45" s="52">
        <f>IF(AD45=0,0,51-AD45)</f>
        <v>0</v>
      </c>
      <c r="AF45" s="38">
        <v>0</v>
      </c>
      <c r="AG45" s="52">
        <f>IF(AF45=0,0,51-AF45)</f>
        <v>0</v>
      </c>
      <c r="AH45" s="38">
        <v>0</v>
      </c>
      <c r="AI45" s="52">
        <f>IF(AH45=0,0,51-AH45)</f>
        <v>0</v>
      </c>
      <c r="AJ45" s="38">
        <v>0</v>
      </c>
      <c r="AK45" s="52">
        <f>IF(AJ45=0,0,51-AJ45)</f>
        <v>0</v>
      </c>
      <c r="AL45" s="38">
        <v>0</v>
      </c>
      <c r="AM45" s="52">
        <f>IF(AL45=0,0,51-AL45)</f>
        <v>0</v>
      </c>
      <c r="AN45" s="38">
        <v>0</v>
      </c>
      <c r="AO45" s="52">
        <f>IF(AN45=0,0,51-AN45)</f>
        <v>0</v>
      </c>
      <c r="AP45" s="38">
        <v>0</v>
      </c>
      <c r="AQ45" s="52">
        <f>IF(AP45=0,0,51-AP45)</f>
        <v>0</v>
      </c>
      <c r="AR45" s="38">
        <v>0</v>
      </c>
      <c r="AS45" s="96">
        <f>IF(AR45=0,0,51-AR45)</f>
        <v>0</v>
      </c>
      <c r="AT45" s="38">
        <v>0</v>
      </c>
      <c r="AU45" s="52">
        <f>IF(AT45=0,0,51-AT45)</f>
        <v>0</v>
      </c>
      <c r="AV45" s="38">
        <v>0</v>
      </c>
      <c r="AW45" s="52">
        <f>IF(AV45=0,0,51-AV45)</f>
        <v>0</v>
      </c>
      <c r="AX45" s="38">
        <v>0</v>
      </c>
      <c r="AY45" s="96">
        <f>IF(AX45=0,0,51-AX45)</f>
        <v>0</v>
      </c>
      <c r="AZ45" s="38">
        <v>0</v>
      </c>
      <c r="BA45" s="52">
        <f>IF(AZ45=0,0,51-AZ45)</f>
        <v>0</v>
      </c>
      <c r="BB45" s="38">
        <v>0</v>
      </c>
      <c r="BC45" s="52">
        <f>IF(BB45=0,0,51-BB45)</f>
        <v>0</v>
      </c>
      <c r="BD45" s="38">
        <v>0</v>
      </c>
      <c r="BE45" s="52">
        <f>IF(BD45=0,0,51-BD45)</f>
        <v>0</v>
      </c>
      <c r="BF45" s="38">
        <v>0</v>
      </c>
      <c r="BG45" s="52">
        <f>IF(BF45=0,0,51-BF45)</f>
        <v>0</v>
      </c>
      <c r="BH45" s="38">
        <v>0</v>
      </c>
      <c r="BI45" s="52">
        <f>IF(BH45=0,0,51-BH45)</f>
        <v>0</v>
      </c>
      <c r="BJ45" s="38">
        <v>0</v>
      </c>
      <c r="BK45" s="52">
        <f>IF(BJ45=0,0,51-BJ45)</f>
        <v>0</v>
      </c>
      <c r="BL45" s="38">
        <v>0</v>
      </c>
      <c r="BM45" s="52">
        <f>IF(BL45=0,0,51-BL45)</f>
        <v>0</v>
      </c>
      <c r="BN45" s="38">
        <v>0</v>
      </c>
      <c r="BO45" s="96">
        <f>IF(BN45=0,0,51-BN45)</f>
        <v>0</v>
      </c>
      <c r="BP45" s="58">
        <v>3</v>
      </c>
      <c r="BQ45" s="52">
        <f>IF(BP45=0,0,51-BP45)</f>
        <v>48</v>
      </c>
      <c r="BR45" s="27"/>
      <c r="BS45" s="28">
        <f>G45</f>
        <v>27</v>
      </c>
      <c r="BT45" s="28">
        <f>I45</f>
        <v>27</v>
      </c>
      <c r="BU45" s="28">
        <f>K45</f>
        <v>28</v>
      </c>
      <c r="BV45" s="28">
        <f>M45</f>
        <v>29</v>
      </c>
      <c r="BW45" s="28">
        <f>O45</f>
        <v>31</v>
      </c>
      <c r="BX45" s="28">
        <f>Q45</f>
        <v>0</v>
      </c>
      <c r="BY45" s="28">
        <f>S45</f>
        <v>0</v>
      </c>
      <c r="BZ45" s="28">
        <f>U45</f>
        <v>0</v>
      </c>
      <c r="CA45" s="28">
        <f>W45</f>
        <v>0</v>
      </c>
      <c r="CB45" s="28">
        <f>Y45</f>
        <v>0</v>
      </c>
      <c r="CC45" s="28">
        <f>AA45</f>
        <v>0</v>
      </c>
      <c r="CD45" s="28">
        <f>AC45</f>
        <v>0</v>
      </c>
      <c r="CE45" s="28">
        <f>AE45</f>
        <v>0</v>
      </c>
      <c r="CF45" s="28">
        <f>AG45</f>
        <v>0</v>
      </c>
      <c r="CG45" s="28">
        <f>AI45</f>
        <v>0</v>
      </c>
      <c r="CH45" s="28">
        <f>AK45</f>
        <v>0</v>
      </c>
      <c r="CI45" s="28">
        <f>AM45</f>
        <v>0</v>
      </c>
      <c r="CJ45" s="28">
        <f>AO45</f>
        <v>0</v>
      </c>
      <c r="CK45" s="28">
        <f>AQ45</f>
        <v>0</v>
      </c>
      <c r="CL45" s="28">
        <f>AS45</f>
        <v>0</v>
      </c>
      <c r="CM45" s="28">
        <f>AU45</f>
        <v>0</v>
      </c>
      <c r="CN45" s="28">
        <f>AW45</f>
        <v>0</v>
      </c>
      <c r="CO45" s="28">
        <f>AY45</f>
        <v>0</v>
      </c>
      <c r="CP45" s="28">
        <f>BA45</f>
        <v>0</v>
      </c>
      <c r="CQ45" s="28">
        <f>BC45</f>
        <v>0</v>
      </c>
      <c r="CR45" s="28">
        <f>BE45</f>
        <v>0</v>
      </c>
      <c r="CS45" s="28">
        <f>BG45</f>
        <v>0</v>
      </c>
      <c r="CT45" s="28">
        <f>BI45</f>
        <v>0</v>
      </c>
      <c r="CU45" s="28">
        <f>BK45</f>
        <v>0</v>
      </c>
      <c r="CV45" s="28">
        <f>BM45</f>
        <v>0</v>
      </c>
      <c r="CW45" s="28">
        <f>BO45</f>
        <v>0</v>
      </c>
      <c r="CX45" s="28">
        <f>BQ45</f>
        <v>48</v>
      </c>
      <c r="CY45" s="29">
        <f>SUM(BS45:CX45)</f>
        <v>190</v>
      </c>
      <c r="CZ45" s="30"/>
      <c r="DA45" s="31">
        <f>SMALL($BS45:$CX45,1)</f>
        <v>0</v>
      </c>
      <c r="DB45" s="31">
        <f>SMALL($BS45:$CX45,2)</f>
        <v>0</v>
      </c>
      <c r="DC45" s="31">
        <f>SMALL($BS45:$CX45,3)</f>
        <v>0</v>
      </c>
      <c r="DD45" s="31">
        <f>SMALL($BS45:$CX45,4)</f>
        <v>0</v>
      </c>
      <c r="DE45" s="31">
        <f>SMALL($BS45:$CX45,5)</f>
        <v>0</v>
      </c>
      <c r="DF45" s="31">
        <f>SMALL($BS45:$CX45,6)</f>
        <v>0</v>
      </c>
      <c r="DG45" s="31">
        <f>SMALL($BS45:$CX45,7)</f>
        <v>0</v>
      </c>
      <c r="DH45" s="31">
        <f>SMALL($BS45:$CX45,8)</f>
        <v>0</v>
      </c>
      <c r="DI45" s="31">
        <f>SMALL($BS45:$CX45,9)</f>
        <v>0</v>
      </c>
      <c r="DJ45" s="31">
        <f>SMALL($BS45:$CX45,10)</f>
        <v>0</v>
      </c>
      <c r="DK45" s="31">
        <f>SMALL($BS45:$CX45,11)</f>
        <v>0</v>
      </c>
      <c r="DL45" s="31">
        <f>SMALL($BS45:$CX45,12)</f>
        <v>0</v>
      </c>
      <c r="DM45" s="31">
        <f>SMALL($BS45:$CX45,13)</f>
        <v>0</v>
      </c>
      <c r="DN45" s="31">
        <f>SMALL($BS45:$CX45,14)</f>
        <v>0</v>
      </c>
      <c r="DO45" s="31">
        <f>SMALL($BS45:$CX45,15)</f>
        <v>0</v>
      </c>
      <c r="DP45" s="31">
        <f>SMALL($BS45:$CX45,16)</f>
        <v>0</v>
      </c>
      <c r="DQ45" s="31">
        <f>SMALL($BS45:$CX45,17)</f>
        <v>0</v>
      </c>
      <c r="DR45" s="31">
        <f>SMALL($BS45:$CX45,18)</f>
        <v>0</v>
      </c>
      <c r="DS45" s="31">
        <f>SMALL($BS45:$CX45,19)</f>
        <v>0</v>
      </c>
      <c r="DT45" s="31">
        <f>SMALL($BS45:$CX45,20)</f>
        <v>0</v>
      </c>
      <c r="DU45" s="31">
        <f>SMALL($BS45:$CX45,21)</f>
        <v>0</v>
      </c>
      <c r="DV45" s="31">
        <f>SMALL($BS45:$CX45,22)</f>
        <v>0</v>
      </c>
      <c r="DW45" s="31">
        <f>SMALL($BS45:$CX45,23)</f>
        <v>0</v>
      </c>
      <c r="DX45" s="31">
        <f>SMALL($BS45:$CX45,24)</f>
        <v>0</v>
      </c>
      <c r="DY45" s="31">
        <f>SMALL($BS45:$CX45,25)</f>
        <v>0</v>
      </c>
      <c r="DZ45" s="30">
        <f>SMALL($BS45:$CX45,26)</f>
        <v>0</v>
      </c>
      <c r="EA45" s="30">
        <f>SMALL($BS45:$CX45,27)</f>
        <v>27</v>
      </c>
      <c r="EB45" s="30">
        <f>SMALL($BS45:$CX45,28)</f>
        <v>27</v>
      </c>
      <c r="EC45" s="30">
        <f>SMALL($BS45:$CX45,29)</f>
        <v>28</v>
      </c>
      <c r="ED45" s="30">
        <f>SMALL($BS45:$CX45,30)</f>
        <v>29</v>
      </c>
      <c r="EE45" s="30">
        <f>SMALL($BS45:$CX45,31)</f>
        <v>31</v>
      </c>
      <c r="EF45" s="30">
        <f>SMALL($BS45:$CX45,32)</f>
        <v>48</v>
      </c>
      <c r="EG45" s="1"/>
      <c r="EH45" s="1"/>
      <c r="EI45" s="1"/>
      <c r="EJ45" s="1"/>
      <c r="EK45" s="1"/>
      <c r="EL45" s="1"/>
      <c r="EM45" s="1"/>
      <c r="EN45" s="1"/>
      <c r="EO45" s="1"/>
      <c r="EP45" s="1"/>
    </row>
    <row r="46" spans="1:146" ht="12.75" customHeight="1">
      <c r="A46" s="1">
        <v>38</v>
      </c>
      <c r="B46" s="1" t="s">
        <v>66</v>
      </c>
      <c r="C46" s="15"/>
      <c r="D46" s="26">
        <f>CY46-SUM($DA46:CHOOSE($DA$8,$DA46,$DB46,$DC46,$DD46,$DE46,$DF46,$DG46,$DH46,$DI46,$DJ46,$DK46,$DL46,$DM46,$DN46,$DO46,$DP46,$DQ46,$DR46,$DS46,$DT46,$DU46,$DV46,$DW46,$DX46))</f>
        <v>183</v>
      </c>
      <c r="E46" s="15"/>
      <c r="F46" s="38">
        <v>25</v>
      </c>
      <c r="G46" s="52">
        <f>IF(F46=0,0,51-F46)</f>
        <v>26</v>
      </c>
      <c r="H46" s="38">
        <v>25</v>
      </c>
      <c r="I46" s="52">
        <f>IF(H46=0,0,51-H46)</f>
        <v>26</v>
      </c>
      <c r="J46" s="38">
        <v>21</v>
      </c>
      <c r="K46" s="52">
        <f>IF(J46=0,0,51-J46)</f>
        <v>30</v>
      </c>
      <c r="L46" s="38">
        <v>23</v>
      </c>
      <c r="M46" s="52">
        <f>IF(L46=0,0,51-L46)</f>
        <v>28</v>
      </c>
      <c r="N46" s="38">
        <v>24</v>
      </c>
      <c r="O46" s="90">
        <f>IF(N46=0,0,51-N46)</f>
        <v>27</v>
      </c>
      <c r="P46" s="40">
        <v>0</v>
      </c>
      <c r="Q46" s="96">
        <f>IF(P46=0,0,51-P46)</f>
        <v>0</v>
      </c>
      <c r="R46" s="41">
        <v>51</v>
      </c>
      <c r="S46" s="52">
        <f>IF(R46=0,0,51-R46)</f>
        <v>0</v>
      </c>
      <c r="T46" s="38">
        <v>51</v>
      </c>
      <c r="U46" s="52">
        <f>IF(T46=0,0,51-T46)</f>
        <v>0</v>
      </c>
      <c r="V46" s="38">
        <v>51</v>
      </c>
      <c r="W46" s="52">
        <f>IF(V46=0,0,51-V46)</f>
        <v>0</v>
      </c>
      <c r="X46" s="38">
        <v>51</v>
      </c>
      <c r="Y46" s="52">
        <f>IF(X46=0,0,51-X46)</f>
        <v>0</v>
      </c>
      <c r="Z46" s="38">
        <v>51</v>
      </c>
      <c r="AA46" s="96">
        <f>IF(Z46=0,0,51-Z46)</f>
        <v>0</v>
      </c>
      <c r="AB46" s="41">
        <v>0</v>
      </c>
      <c r="AC46" s="52">
        <f>IF(AB46=0,0,51-AB46)</f>
        <v>0</v>
      </c>
      <c r="AD46" s="38">
        <v>0</v>
      </c>
      <c r="AE46" s="52">
        <f>IF(AD46=0,0,51-AD46)</f>
        <v>0</v>
      </c>
      <c r="AF46" s="38">
        <v>0</v>
      </c>
      <c r="AG46" s="52">
        <f>IF(AF46=0,0,51-AF46)</f>
        <v>0</v>
      </c>
      <c r="AH46" s="38">
        <v>0</v>
      </c>
      <c r="AI46" s="52">
        <f>IF(AH46=0,0,51-AH46)</f>
        <v>0</v>
      </c>
      <c r="AJ46" s="38">
        <v>0</v>
      </c>
      <c r="AK46" s="52">
        <f>IF(AJ46=0,0,51-AJ46)</f>
        <v>0</v>
      </c>
      <c r="AL46" s="38">
        <v>0</v>
      </c>
      <c r="AM46" s="52">
        <f>IF(AL46=0,0,51-AL46)</f>
        <v>0</v>
      </c>
      <c r="AN46" s="38">
        <v>0</v>
      </c>
      <c r="AO46" s="52">
        <f>IF(AN46=0,0,51-AN46)</f>
        <v>0</v>
      </c>
      <c r="AP46" s="38">
        <v>0</v>
      </c>
      <c r="AQ46" s="52">
        <f>IF(AP46=0,0,51-AP46)</f>
        <v>0</v>
      </c>
      <c r="AR46" s="38">
        <v>0</v>
      </c>
      <c r="AS46" s="96">
        <f>IF(AR46=0,0,51-AR46)</f>
        <v>0</v>
      </c>
      <c r="AT46" s="38">
        <v>0</v>
      </c>
      <c r="AU46" s="52">
        <f>IF(AT46=0,0,51-AT46)</f>
        <v>0</v>
      </c>
      <c r="AV46" s="38">
        <v>0</v>
      </c>
      <c r="AW46" s="52">
        <f>IF(AV46=0,0,51-AV46)</f>
        <v>0</v>
      </c>
      <c r="AX46" s="38">
        <v>0</v>
      </c>
      <c r="AY46" s="96">
        <f>IF(AX46=0,0,51-AX46)</f>
        <v>0</v>
      </c>
      <c r="AZ46" s="38">
        <v>0</v>
      </c>
      <c r="BA46" s="52">
        <f>IF(AZ46=0,0,51-AZ46)</f>
        <v>0</v>
      </c>
      <c r="BB46" s="38">
        <v>0</v>
      </c>
      <c r="BC46" s="52">
        <f>IF(BB46=0,0,51-BB46)</f>
        <v>0</v>
      </c>
      <c r="BD46" s="38">
        <v>0</v>
      </c>
      <c r="BE46" s="52">
        <f>IF(BD46=0,0,51-BD46)</f>
        <v>0</v>
      </c>
      <c r="BF46" s="38">
        <v>0</v>
      </c>
      <c r="BG46" s="52">
        <f>IF(BF46=0,0,51-BF46)</f>
        <v>0</v>
      </c>
      <c r="BH46" s="38">
        <v>0</v>
      </c>
      <c r="BI46" s="52">
        <f>IF(BH46=0,0,51-BH46)</f>
        <v>0</v>
      </c>
      <c r="BJ46" s="38">
        <v>0</v>
      </c>
      <c r="BK46" s="52">
        <f>IF(BJ46=0,0,51-BJ46)</f>
        <v>0</v>
      </c>
      <c r="BL46" s="38">
        <v>0</v>
      </c>
      <c r="BM46" s="52">
        <f>IF(BL46=0,0,51-BL46)</f>
        <v>0</v>
      </c>
      <c r="BN46" s="38">
        <v>0</v>
      </c>
      <c r="BO46" s="96">
        <f>IF(BN46=0,0,51-BN46)</f>
        <v>0</v>
      </c>
      <c r="BP46" s="33">
        <v>5</v>
      </c>
      <c r="BQ46" s="52">
        <f>IF(BP46=0,0,51-BP46)</f>
        <v>46</v>
      </c>
      <c r="BR46" s="27"/>
      <c r="BS46" s="28">
        <f>G46</f>
        <v>26</v>
      </c>
      <c r="BT46" s="28">
        <f>I46</f>
        <v>26</v>
      </c>
      <c r="BU46" s="28">
        <f>K46</f>
        <v>30</v>
      </c>
      <c r="BV46" s="28">
        <f>M46</f>
        <v>28</v>
      </c>
      <c r="BW46" s="28">
        <f>O46</f>
        <v>27</v>
      </c>
      <c r="BX46" s="28">
        <f>Q46</f>
        <v>0</v>
      </c>
      <c r="BY46" s="28">
        <f>S46</f>
        <v>0</v>
      </c>
      <c r="BZ46" s="28">
        <f>U46</f>
        <v>0</v>
      </c>
      <c r="CA46" s="28">
        <f>W46</f>
        <v>0</v>
      </c>
      <c r="CB46" s="28">
        <f>Y46</f>
        <v>0</v>
      </c>
      <c r="CC46" s="28">
        <f>AA46</f>
        <v>0</v>
      </c>
      <c r="CD46" s="28">
        <f>AC46</f>
        <v>0</v>
      </c>
      <c r="CE46" s="28">
        <f>AE46</f>
        <v>0</v>
      </c>
      <c r="CF46" s="28">
        <f>AG46</f>
        <v>0</v>
      </c>
      <c r="CG46" s="28">
        <f>AI46</f>
        <v>0</v>
      </c>
      <c r="CH46" s="28">
        <f>AK46</f>
        <v>0</v>
      </c>
      <c r="CI46" s="28">
        <f>AM46</f>
        <v>0</v>
      </c>
      <c r="CJ46" s="28">
        <f>AO46</f>
        <v>0</v>
      </c>
      <c r="CK46" s="28">
        <f>AQ46</f>
        <v>0</v>
      </c>
      <c r="CL46" s="28">
        <f>AS46</f>
        <v>0</v>
      </c>
      <c r="CM46" s="28">
        <f>AU46</f>
        <v>0</v>
      </c>
      <c r="CN46" s="28">
        <f>AW46</f>
        <v>0</v>
      </c>
      <c r="CO46" s="28">
        <f>AY46</f>
        <v>0</v>
      </c>
      <c r="CP46" s="28">
        <f>BA46</f>
        <v>0</v>
      </c>
      <c r="CQ46" s="28">
        <f>BC46</f>
        <v>0</v>
      </c>
      <c r="CR46" s="28">
        <f>BE46</f>
        <v>0</v>
      </c>
      <c r="CS46" s="28">
        <f>BG46</f>
        <v>0</v>
      </c>
      <c r="CT46" s="28">
        <f>BI46</f>
        <v>0</v>
      </c>
      <c r="CU46" s="28">
        <f>BK46</f>
        <v>0</v>
      </c>
      <c r="CV46" s="28">
        <f>BM46</f>
        <v>0</v>
      </c>
      <c r="CW46" s="28">
        <f>BO46</f>
        <v>0</v>
      </c>
      <c r="CX46" s="28">
        <f>BQ46</f>
        <v>46</v>
      </c>
      <c r="CY46" s="29">
        <f>SUM(BS46:CX46)</f>
        <v>183</v>
      </c>
      <c r="CZ46" s="30"/>
      <c r="DA46" s="31">
        <f>SMALL($BS46:$CX46,1)</f>
        <v>0</v>
      </c>
      <c r="DB46" s="31">
        <f>SMALL($BS46:$CX46,2)</f>
        <v>0</v>
      </c>
      <c r="DC46" s="31">
        <f>SMALL($BS46:$CX46,3)</f>
        <v>0</v>
      </c>
      <c r="DD46" s="31">
        <f>SMALL($BS46:$CX46,4)</f>
        <v>0</v>
      </c>
      <c r="DE46" s="31">
        <f>SMALL($BS46:$CX46,5)</f>
        <v>0</v>
      </c>
      <c r="DF46" s="31">
        <f>SMALL($BS46:$CX46,6)</f>
        <v>0</v>
      </c>
      <c r="DG46" s="31">
        <f>SMALL($BS46:$CX46,7)</f>
        <v>0</v>
      </c>
      <c r="DH46" s="31">
        <f>SMALL($BS46:$CX46,8)</f>
        <v>0</v>
      </c>
      <c r="DI46" s="31">
        <f>SMALL($BS46:$CX46,9)</f>
        <v>0</v>
      </c>
      <c r="DJ46" s="31">
        <f>SMALL($BS46:$CX46,10)</f>
        <v>0</v>
      </c>
      <c r="DK46" s="31">
        <f>SMALL($BS46:$CX46,11)</f>
        <v>0</v>
      </c>
      <c r="DL46" s="31">
        <f>SMALL($BS46:$CX46,12)</f>
        <v>0</v>
      </c>
      <c r="DM46" s="31">
        <f>SMALL($BS46:$CX46,13)</f>
        <v>0</v>
      </c>
      <c r="DN46" s="31">
        <f>SMALL($BS46:$CX46,14)</f>
        <v>0</v>
      </c>
      <c r="DO46" s="31">
        <f>SMALL($BS46:$CX46,15)</f>
        <v>0</v>
      </c>
      <c r="DP46" s="31">
        <f>SMALL($BS46:$CX46,16)</f>
        <v>0</v>
      </c>
      <c r="DQ46" s="31">
        <f>SMALL($BS46:$CX46,17)</f>
        <v>0</v>
      </c>
      <c r="DR46" s="31">
        <f>SMALL($BS46:$CX46,18)</f>
        <v>0</v>
      </c>
      <c r="DS46" s="31">
        <f>SMALL($BS46:$CX46,19)</f>
        <v>0</v>
      </c>
      <c r="DT46" s="31">
        <f>SMALL($BS46:$CX46,20)</f>
        <v>0</v>
      </c>
      <c r="DU46" s="31">
        <f>SMALL($BS46:$CX46,21)</f>
        <v>0</v>
      </c>
      <c r="DV46" s="31">
        <f>SMALL($BS46:$CX46,22)</f>
        <v>0</v>
      </c>
      <c r="DW46" s="31">
        <f>SMALL($BS46:$CX46,23)</f>
        <v>0</v>
      </c>
      <c r="DX46" s="31">
        <f>SMALL($BS46:$CX46,24)</f>
        <v>0</v>
      </c>
      <c r="DY46" s="31">
        <f>SMALL($BS46:$CX46,25)</f>
        <v>0</v>
      </c>
      <c r="DZ46" s="30">
        <f>SMALL($BS46:$CX46,26)</f>
        <v>0</v>
      </c>
      <c r="EA46" s="30">
        <f>SMALL($BS46:$CX46,27)</f>
        <v>26</v>
      </c>
      <c r="EB46" s="30">
        <f>SMALL($BS46:$CX46,28)</f>
        <v>26</v>
      </c>
      <c r="EC46" s="30">
        <f>SMALL($BS46:$CX46,29)</f>
        <v>27</v>
      </c>
      <c r="ED46" s="30">
        <f>SMALL($BS46:$CX46,30)</f>
        <v>28</v>
      </c>
      <c r="EE46" s="30">
        <f>SMALL($BS46:$CX46,31)</f>
        <v>30</v>
      </c>
      <c r="EF46" s="30">
        <f>SMALL($BS46:$CX46,32)</f>
        <v>46</v>
      </c>
      <c r="EG46" s="1"/>
      <c r="EH46" s="1"/>
      <c r="EI46" s="1"/>
      <c r="EJ46" s="1"/>
      <c r="EK46" s="1"/>
      <c r="EL46" s="1"/>
      <c r="EM46" s="1"/>
      <c r="EN46" s="1"/>
      <c r="EO46" s="1"/>
      <c r="EP46" s="1"/>
    </row>
    <row r="47" spans="1:146" ht="12.75" customHeight="1">
      <c r="A47" s="1">
        <v>39</v>
      </c>
      <c r="B47" s="39" t="s">
        <v>34</v>
      </c>
      <c r="C47" s="15"/>
      <c r="D47" s="26">
        <f>CY47-SUM($DA47:CHOOSE($DA$8,$DA47,$DB47,$DC47,$DD47,$DE47,$DF47,$DG47,$DH47,$DI47,$DJ47,$DK47,$DL47,$DM47,$DN47,$DO47,$DP47,$DQ47,$DR47,$DS47,$DT47,$DU47,$DV47,$DW47,$DX47))</f>
        <v>176</v>
      </c>
      <c r="E47" s="15"/>
      <c r="F47" s="38">
        <v>0</v>
      </c>
      <c r="G47" s="52">
        <f>IF(F47=0,0,51-F47)</f>
        <v>0</v>
      </c>
      <c r="H47" s="38">
        <v>0</v>
      </c>
      <c r="I47" s="52">
        <f>IF(H47=0,0,51-H47)</f>
        <v>0</v>
      </c>
      <c r="J47" s="38">
        <v>0</v>
      </c>
      <c r="K47" s="52">
        <f>IF(J47=0,0,51-J47)</f>
        <v>0</v>
      </c>
      <c r="L47" s="38">
        <v>0</v>
      </c>
      <c r="M47" s="52">
        <f>IF(L47=0,0,51-L47)</f>
        <v>0</v>
      </c>
      <c r="N47" s="38">
        <v>0</v>
      </c>
      <c r="O47" s="90">
        <f>IF(N47=0,0,51-N47)</f>
        <v>0</v>
      </c>
      <c r="P47" s="32">
        <v>0</v>
      </c>
      <c r="Q47" s="96">
        <f>IF(P47=0,0,51-P47)</f>
        <v>0</v>
      </c>
      <c r="R47" s="41">
        <v>20</v>
      </c>
      <c r="S47" s="52">
        <f>IF(R47=0,0,51-R47)</f>
        <v>31</v>
      </c>
      <c r="T47" s="38">
        <v>21</v>
      </c>
      <c r="U47" s="52">
        <f>IF(T47=0,0,51-T47)</f>
        <v>30</v>
      </c>
      <c r="V47" s="38">
        <v>51</v>
      </c>
      <c r="W47" s="52">
        <f>IF(V47=0,0,51-V47)</f>
        <v>0</v>
      </c>
      <c r="X47" s="38">
        <v>18</v>
      </c>
      <c r="Y47" s="52">
        <f>IF(X47=0,0,51-X47)</f>
        <v>33</v>
      </c>
      <c r="Z47" s="38">
        <v>17</v>
      </c>
      <c r="AA47" s="96">
        <f>IF(Z47=0,0,51-Z47)</f>
        <v>34</v>
      </c>
      <c r="AB47" s="41">
        <v>0</v>
      </c>
      <c r="AC47" s="52">
        <f>IF(AB47=0,0,51-AB47)</f>
        <v>0</v>
      </c>
      <c r="AD47" s="38">
        <v>0</v>
      </c>
      <c r="AE47" s="52">
        <f>IF(AD47=0,0,51-AD47)</f>
        <v>0</v>
      </c>
      <c r="AF47" s="38">
        <v>0</v>
      </c>
      <c r="AG47" s="52">
        <f>IF(AF47=0,0,51-AF47)</f>
        <v>0</v>
      </c>
      <c r="AH47" s="38">
        <v>0</v>
      </c>
      <c r="AI47" s="52">
        <f>IF(AH47=0,0,51-AH47)</f>
        <v>0</v>
      </c>
      <c r="AJ47" s="38">
        <v>0</v>
      </c>
      <c r="AK47" s="52">
        <f>IF(AJ47=0,0,51-AJ47)</f>
        <v>0</v>
      </c>
      <c r="AL47" s="38">
        <v>0</v>
      </c>
      <c r="AM47" s="52">
        <f>IF(AL47=0,0,51-AL47)</f>
        <v>0</v>
      </c>
      <c r="AN47" s="38">
        <v>0</v>
      </c>
      <c r="AO47" s="52">
        <f>IF(AN47=0,0,51-AN47)</f>
        <v>0</v>
      </c>
      <c r="AP47" s="38">
        <v>0</v>
      </c>
      <c r="AQ47" s="52">
        <f>IF(AP47=0,0,51-AP47)</f>
        <v>0</v>
      </c>
      <c r="AR47" s="38">
        <v>0</v>
      </c>
      <c r="AS47" s="96">
        <f>IF(AR47=0,0,51-AR47)</f>
        <v>0</v>
      </c>
      <c r="AT47" s="38">
        <v>0</v>
      </c>
      <c r="AU47" s="52">
        <f>IF(AT47=0,0,51-AT47)</f>
        <v>0</v>
      </c>
      <c r="AV47" s="38">
        <v>0</v>
      </c>
      <c r="AW47" s="52">
        <f>IF(AV47=0,0,51-AV47)</f>
        <v>0</v>
      </c>
      <c r="AX47" s="38">
        <v>0</v>
      </c>
      <c r="AY47" s="96">
        <f>IF(AX47=0,0,51-AX47)</f>
        <v>0</v>
      </c>
      <c r="AZ47" s="38">
        <v>0</v>
      </c>
      <c r="BA47" s="52">
        <f>IF(AZ47=0,0,51-AZ47)</f>
        <v>0</v>
      </c>
      <c r="BB47" s="38">
        <v>0</v>
      </c>
      <c r="BC47" s="52">
        <f>IF(BB47=0,0,51-BB47)</f>
        <v>0</v>
      </c>
      <c r="BD47" s="38">
        <v>0</v>
      </c>
      <c r="BE47" s="52">
        <f>IF(BD47=0,0,51-BD47)</f>
        <v>0</v>
      </c>
      <c r="BF47" s="38">
        <v>0</v>
      </c>
      <c r="BG47" s="52">
        <f>IF(BF47=0,0,51-BF47)</f>
        <v>0</v>
      </c>
      <c r="BH47" s="38">
        <v>0</v>
      </c>
      <c r="BI47" s="52">
        <f>IF(BH47=0,0,51-BH47)</f>
        <v>0</v>
      </c>
      <c r="BJ47" s="38">
        <v>0</v>
      </c>
      <c r="BK47" s="52">
        <f>IF(BJ47=0,0,51-BJ47)</f>
        <v>0</v>
      </c>
      <c r="BL47" s="38">
        <v>0</v>
      </c>
      <c r="BM47" s="52">
        <f>IF(BL47=0,0,51-BL47)</f>
        <v>0</v>
      </c>
      <c r="BN47" s="38">
        <v>0</v>
      </c>
      <c r="BO47" s="96">
        <f>IF(BN47=0,0,51-BN47)</f>
        <v>0</v>
      </c>
      <c r="BP47" s="35">
        <v>3</v>
      </c>
      <c r="BQ47" s="52">
        <f>IF(BP47=0,0,51-BP47)</f>
        <v>48</v>
      </c>
      <c r="BR47" s="27"/>
      <c r="BS47" s="28">
        <f>G47</f>
        <v>0</v>
      </c>
      <c r="BT47" s="28">
        <f>I47</f>
        <v>0</v>
      </c>
      <c r="BU47" s="28">
        <f>K47</f>
        <v>0</v>
      </c>
      <c r="BV47" s="28">
        <f>M47</f>
        <v>0</v>
      </c>
      <c r="BW47" s="28">
        <f>O47</f>
        <v>0</v>
      </c>
      <c r="BX47" s="28">
        <f>Q47</f>
        <v>0</v>
      </c>
      <c r="BY47" s="28">
        <f>S47</f>
        <v>31</v>
      </c>
      <c r="BZ47" s="28">
        <f>U47</f>
        <v>30</v>
      </c>
      <c r="CA47" s="28">
        <f>W47</f>
        <v>0</v>
      </c>
      <c r="CB47" s="28">
        <f>Y47</f>
        <v>33</v>
      </c>
      <c r="CC47" s="28">
        <f>AA47</f>
        <v>34</v>
      </c>
      <c r="CD47" s="28">
        <f>AC47</f>
        <v>0</v>
      </c>
      <c r="CE47" s="28">
        <f>AE47</f>
        <v>0</v>
      </c>
      <c r="CF47" s="28">
        <f>AG47</f>
        <v>0</v>
      </c>
      <c r="CG47" s="28">
        <f>AI47</f>
        <v>0</v>
      </c>
      <c r="CH47" s="28">
        <f>AK47</f>
        <v>0</v>
      </c>
      <c r="CI47" s="28">
        <f>AM47</f>
        <v>0</v>
      </c>
      <c r="CJ47" s="28">
        <f>AO47</f>
        <v>0</v>
      </c>
      <c r="CK47" s="28">
        <f>AQ47</f>
        <v>0</v>
      </c>
      <c r="CL47" s="28">
        <f>AS47</f>
        <v>0</v>
      </c>
      <c r="CM47" s="28">
        <f>AU47</f>
        <v>0</v>
      </c>
      <c r="CN47" s="28">
        <f>AW47</f>
        <v>0</v>
      </c>
      <c r="CO47" s="28">
        <f>AY47</f>
        <v>0</v>
      </c>
      <c r="CP47" s="28">
        <f>BA47</f>
        <v>0</v>
      </c>
      <c r="CQ47" s="28">
        <f>BC47</f>
        <v>0</v>
      </c>
      <c r="CR47" s="28">
        <f>BE47</f>
        <v>0</v>
      </c>
      <c r="CS47" s="28">
        <f>BG47</f>
        <v>0</v>
      </c>
      <c r="CT47" s="28">
        <f>BI47</f>
        <v>0</v>
      </c>
      <c r="CU47" s="28">
        <f>BK47</f>
        <v>0</v>
      </c>
      <c r="CV47" s="28">
        <f>BM47</f>
        <v>0</v>
      </c>
      <c r="CW47" s="28">
        <f>BO47</f>
        <v>0</v>
      </c>
      <c r="CX47" s="28">
        <f>BQ47</f>
        <v>48</v>
      </c>
      <c r="CY47" s="29">
        <f>SUM(BS47:CX47)</f>
        <v>176</v>
      </c>
      <c r="CZ47" s="30"/>
      <c r="DA47" s="31">
        <f>SMALL($BS47:$CX47,1)</f>
        <v>0</v>
      </c>
      <c r="DB47" s="31">
        <f>SMALL($BS47:$CX47,2)</f>
        <v>0</v>
      </c>
      <c r="DC47" s="31">
        <f>SMALL($BS47:$CX47,3)</f>
        <v>0</v>
      </c>
      <c r="DD47" s="31">
        <f>SMALL($BS47:$CX47,4)</f>
        <v>0</v>
      </c>
      <c r="DE47" s="31">
        <f>SMALL($BS47:$CX47,5)</f>
        <v>0</v>
      </c>
      <c r="DF47" s="31">
        <f>SMALL($BS47:$CX47,6)</f>
        <v>0</v>
      </c>
      <c r="DG47" s="31">
        <f>SMALL($BS47:$CX47,7)</f>
        <v>0</v>
      </c>
      <c r="DH47" s="31">
        <f>SMALL($BS47:$CX47,8)</f>
        <v>0</v>
      </c>
      <c r="DI47" s="31">
        <f>SMALL($BS47:$CX47,9)</f>
        <v>0</v>
      </c>
      <c r="DJ47" s="31">
        <f>SMALL($BS47:$CX47,10)</f>
        <v>0</v>
      </c>
      <c r="DK47" s="31">
        <f>SMALL($BS47:$CX47,11)</f>
        <v>0</v>
      </c>
      <c r="DL47" s="31">
        <f>SMALL($BS47:$CX47,12)</f>
        <v>0</v>
      </c>
      <c r="DM47" s="31">
        <f>SMALL($BS47:$CX47,13)</f>
        <v>0</v>
      </c>
      <c r="DN47" s="31">
        <f>SMALL($BS47:$CX47,14)</f>
        <v>0</v>
      </c>
      <c r="DO47" s="31">
        <f>SMALL($BS47:$CX47,15)</f>
        <v>0</v>
      </c>
      <c r="DP47" s="31">
        <f>SMALL($BS47:$CX47,16)</f>
        <v>0</v>
      </c>
      <c r="DQ47" s="31">
        <f>SMALL($BS47:$CX47,17)</f>
        <v>0</v>
      </c>
      <c r="DR47" s="31">
        <f>SMALL($BS47:$CX47,18)</f>
        <v>0</v>
      </c>
      <c r="DS47" s="31">
        <f>SMALL($BS47:$CX47,19)</f>
        <v>0</v>
      </c>
      <c r="DT47" s="31">
        <f>SMALL($BS47:$CX47,20)</f>
        <v>0</v>
      </c>
      <c r="DU47" s="31">
        <f>SMALL($BS47:$CX47,21)</f>
        <v>0</v>
      </c>
      <c r="DV47" s="31">
        <f>SMALL($BS47:$CX47,22)</f>
        <v>0</v>
      </c>
      <c r="DW47" s="31">
        <f>SMALL($BS47:$CX47,23)</f>
        <v>0</v>
      </c>
      <c r="DX47" s="31">
        <f>SMALL($BS47:$CX47,24)</f>
        <v>0</v>
      </c>
      <c r="DY47" s="31">
        <f>SMALL($BS47:$CX47,25)</f>
        <v>0</v>
      </c>
      <c r="DZ47" s="30">
        <f>SMALL($BS47:$CX47,26)</f>
        <v>0</v>
      </c>
      <c r="EA47" s="30">
        <f>SMALL($BS47:$CX47,27)</f>
        <v>0</v>
      </c>
      <c r="EB47" s="30">
        <f>SMALL($BS47:$CX47,28)</f>
        <v>30</v>
      </c>
      <c r="EC47" s="30">
        <f>SMALL($BS47:$CX47,29)</f>
        <v>31</v>
      </c>
      <c r="ED47" s="30">
        <f>SMALL($BS47:$CX47,30)</f>
        <v>33</v>
      </c>
      <c r="EE47" s="30">
        <f>SMALL($BS47:$CX47,31)</f>
        <v>34</v>
      </c>
      <c r="EF47" s="30">
        <f>SMALL($BS47:$CX47,32)</f>
        <v>48</v>
      </c>
      <c r="EG47" s="1"/>
      <c r="EH47" s="1"/>
      <c r="EI47" s="1"/>
      <c r="EJ47" s="1"/>
      <c r="EK47" s="1"/>
      <c r="EL47" s="1"/>
      <c r="EM47" s="1"/>
      <c r="EN47" s="1"/>
      <c r="EO47" s="1"/>
      <c r="EP47" s="1"/>
    </row>
    <row r="48" spans="1:146" ht="12.75" customHeight="1">
      <c r="A48" s="1">
        <v>40</v>
      </c>
      <c r="B48" s="99" t="s">
        <v>41</v>
      </c>
      <c r="C48" s="15"/>
      <c r="D48" s="26">
        <f>CY48-SUM($DA48:CHOOSE($DA$8,$DA48,$DB48,$DC48,$DD48,$DE48,$DF48,$DG48,$DH48,$DI48,$DJ48,$DK48,$DL48,$DM48,$DN48,$DO48,$DP48,$DQ48,$DR48,$DS48,$DT48,$DU48,$DV48,$DW48,$DX48))</f>
        <v>167</v>
      </c>
      <c r="E48" s="15"/>
      <c r="F48" s="38">
        <v>0</v>
      </c>
      <c r="G48" s="52">
        <f>IF(F48=0,0,51-F48)</f>
        <v>0</v>
      </c>
      <c r="H48" s="38">
        <v>0</v>
      </c>
      <c r="I48" s="52">
        <f>IF(H48=0,0,51-H48)</f>
        <v>0</v>
      </c>
      <c r="J48" s="38">
        <v>0</v>
      </c>
      <c r="K48" s="52">
        <f>IF(J48=0,0,51-J48)</f>
        <v>0</v>
      </c>
      <c r="L48" s="38">
        <v>0</v>
      </c>
      <c r="M48" s="52">
        <f>IF(L48=0,0,51-L48)</f>
        <v>0</v>
      </c>
      <c r="N48" s="38">
        <v>0</v>
      </c>
      <c r="O48" s="90">
        <f>IF(N48=0,0,51-N48)</f>
        <v>0</v>
      </c>
      <c r="P48" s="32">
        <v>21</v>
      </c>
      <c r="Q48" s="96">
        <f>IF(P48=0,0,51-P48)</f>
        <v>30</v>
      </c>
      <c r="R48" s="41">
        <v>0</v>
      </c>
      <c r="S48" s="52">
        <f>IF(R48=0,0,51-R48)</f>
        <v>0</v>
      </c>
      <c r="T48" s="38">
        <v>0</v>
      </c>
      <c r="U48" s="52">
        <f>IF(T48=0,0,51-T48)</f>
        <v>0</v>
      </c>
      <c r="V48" s="38">
        <v>0</v>
      </c>
      <c r="W48" s="52">
        <f>IF(V48=0,0,51-V48)</f>
        <v>0</v>
      </c>
      <c r="X48" s="38">
        <v>0</v>
      </c>
      <c r="Y48" s="52">
        <f>IF(X48=0,0,51-X48)</f>
        <v>0</v>
      </c>
      <c r="Z48" s="38">
        <v>0</v>
      </c>
      <c r="AA48" s="96">
        <f>IF(Z48=0,0,51-Z48)</f>
        <v>0</v>
      </c>
      <c r="AB48" s="41">
        <v>0</v>
      </c>
      <c r="AC48" s="52">
        <f>IF(AB48=0,0,51-AB48)</f>
        <v>0</v>
      </c>
      <c r="AD48" s="38">
        <v>0</v>
      </c>
      <c r="AE48" s="52">
        <f>IF(AD48=0,0,51-AD48)</f>
        <v>0</v>
      </c>
      <c r="AF48" s="38">
        <v>0</v>
      </c>
      <c r="AG48" s="52">
        <f>IF(AF48=0,0,51-AF48)</f>
        <v>0</v>
      </c>
      <c r="AH48" s="38">
        <v>0</v>
      </c>
      <c r="AI48" s="52">
        <f>IF(AH48=0,0,51-AH48)</f>
        <v>0</v>
      </c>
      <c r="AJ48" s="38">
        <v>0</v>
      </c>
      <c r="AK48" s="52">
        <f>IF(AJ48=0,0,51-AJ48)</f>
        <v>0</v>
      </c>
      <c r="AL48" s="38">
        <v>0</v>
      </c>
      <c r="AM48" s="52">
        <f>IF(AL48=0,0,51-AL48)</f>
        <v>0</v>
      </c>
      <c r="AN48" s="38">
        <v>0</v>
      </c>
      <c r="AO48" s="52">
        <f>IF(AN48=0,0,51-AN48)</f>
        <v>0</v>
      </c>
      <c r="AP48" s="38">
        <v>0</v>
      </c>
      <c r="AQ48" s="52">
        <f>IF(AP48=0,0,51-AP48)</f>
        <v>0</v>
      </c>
      <c r="AR48" s="38">
        <v>0</v>
      </c>
      <c r="AS48" s="96">
        <f>IF(AR48=0,0,51-AR48)</f>
        <v>0</v>
      </c>
      <c r="AT48" s="38">
        <v>13</v>
      </c>
      <c r="AU48" s="52">
        <f>IF(AT48=0,0,51-AT48)</f>
        <v>38</v>
      </c>
      <c r="AV48" s="38">
        <v>18</v>
      </c>
      <c r="AW48" s="52">
        <f>IF(AV48=0,0,51-AV48)</f>
        <v>33</v>
      </c>
      <c r="AX48" s="38">
        <v>13</v>
      </c>
      <c r="AY48" s="96">
        <f>IF(AX48=0,0,51-AX48)</f>
        <v>38</v>
      </c>
      <c r="AZ48" s="38">
        <v>0</v>
      </c>
      <c r="BA48" s="52">
        <f>IF(AZ48=0,0,51-AZ48)</f>
        <v>0</v>
      </c>
      <c r="BB48" s="38">
        <v>0</v>
      </c>
      <c r="BC48" s="52">
        <f>IF(BB48=0,0,51-BB48)</f>
        <v>0</v>
      </c>
      <c r="BD48" s="38">
        <v>0</v>
      </c>
      <c r="BE48" s="52">
        <f>IF(BD48=0,0,51-BD48)</f>
        <v>0</v>
      </c>
      <c r="BF48" s="38">
        <v>0</v>
      </c>
      <c r="BG48" s="52">
        <f>IF(BF48=0,0,51-BF48)</f>
        <v>0</v>
      </c>
      <c r="BH48" s="38">
        <v>0</v>
      </c>
      <c r="BI48" s="52">
        <f>IF(BH48=0,0,51-BH48)</f>
        <v>0</v>
      </c>
      <c r="BJ48" s="38">
        <v>0</v>
      </c>
      <c r="BK48" s="52">
        <f>IF(BJ48=0,0,51-BJ48)</f>
        <v>0</v>
      </c>
      <c r="BL48" s="38">
        <v>0</v>
      </c>
      <c r="BM48" s="52">
        <f>IF(BL48=0,0,51-BL48)</f>
        <v>0</v>
      </c>
      <c r="BN48" s="38">
        <v>0</v>
      </c>
      <c r="BO48" s="96">
        <f>IF(BN48=0,0,51-BN48)</f>
        <v>0</v>
      </c>
      <c r="BP48" s="34">
        <v>23</v>
      </c>
      <c r="BQ48" s="52">
        <f>IF(BP48=0,0,51-BP48)</f>
        <v>28</v>
      </c>
      <c r="BR48" s="27"/>
      <c r="BS48" s="28">
        <f>G48</f>
        <v>0</v>
      </c>
      <c r="BT48" s="28">
        <f>I48</f>
        <v>0</v>
      </c>
      <c r="BU48" s="28">
        <f>K48</f>
        <v>0</v>
      </c>
      <c r="BV48" s="28">
        <f>M48</f>
        <v>0</v>
      </c>
      <c r="BW48" s="28">
        <f>O48</f>
        <v>0</v>
      </c>
      <c r="BX48" s="28">
        <f>Q48</f>
        <v>30</v>
      </c>
      <c r="BY48" s="28">
        <f>S48</f>
        <v>0</v>
      </c>
      <c r="BZ48" s="28">
        <f>U48</f>
        <v>0</v>
      </c>
      <c r="CA48" s="28">
        <f>W48</f>
        <v>0</v>
      </c>
      <c r="CB48" s="28">
        <f>Y48</f>
        <v>0</v>
      </c>
      <c r="CC48" s="28">
        <f>AA48</f>
        <v>0</v>
      </c>
      <c r="CD48" s="28">
        <f>AC48</f>
        <v>0</v>
      </c>
      <c r="CE48" s="28">
        <f>AE48</f>
        <v>0</v>
      </c>
      <c r="CF48" s="28">
        <f>AG48</f>
        <v>0</v>
      </c>
      <c r="CG48" s="28">
        <f>AI48</f>
        <v>0</v>
      </c>
      <c r="CH48" s="28">
        <f>AK48</f>
        <v>0</v>
      </c>
      <c r="CI48" s="28">
        <f>AM48</f>
        <v>0</v>
      </c>
      <c r="CJ48" s="28">
        <f>AO48</f>
        <v>0</v>
      </c>
      <c r="CK48" s="28">
        <f>AQ48</f>
        <v>0</v>
      </c>
      <c r="CL48" s="28">
        <f>AS48</f>
        <v>0</v>
      </c>
      <c r="CM48" s="28">
        <f>AU48</f>
        <v>38</v>
      </c>
      <c r="CN48" s="28">
        <f>AW48</f>
        <v>33</v>
      </c>
      <c r="CO48" s="28">
        <f>AY48</f>
        <v>38</v>
      </c>
      <c r="CP48" s="28">
        <f>BA48</f>
        <v>0</v>
      </c>
      <c r="CQ48" s="28">
        <f>BC48</f>
        <v>0</v>
      </c>
      <c r="CR48" s="28">
        <f>BE48</f>
        <v>0</v>
      </c>
      <c r="CS48" s="28">
        <f>BG48</f>
        <v>0</v>
      </c>
      <c r="CT48" s="28">
        <f>BI48</f>
        <v>0</v>
      </c>
      <c r="CU48" s="28">
        <f>BK48</f>
        <v>0</v>
      </c>
      <c r="CV48" s="28">
        <f>BM48</f>
        <v>0</v>
      </c>
      <c r="CW48" s="28">
        <f>BO48</f>
        <v>0</v>
      </c>
      <c r="CX48" s="28">
        <f>BQ48</f>
        <v>28</v>
      </c>
      <c r="CY48" s="29">
        <f>SUM(BS48:CX48)</f>
        <v>167</v>
      </c>
      <c r="CZ48" s="30"/>
      <c r="DA48" s="31">
        <f>SMALL($BS48:$CX48,1)</f>
        <v>0</v>
      </c>
      <c r="DB48" s="31">
        <f>SMALL($BS48:$CX48,2)</f>
        <v>0</v>
      </c>
      <c r="DC48" s="31">
        <f>SMALL($BS48:$CX48,3)</f>
        <v>0</v>
      </c>
      <c r="DD48" s="31">
        <f>SMALL($BS48:$CX48,4)</f>
        <v>0</v>
      </c>
      <c r="DE48" s="31">
        <f>SMALL($BS48:$CX48,5)</f>
        <v>0</v>
      </c>
      <c r="DF48" s="31">
        <f>SMALL($BS48:$CX48,6)</f>
        <v>0</v>
      </c>
      <c r="DG48" s="31">
        <f>SMALL($BS48:$CX48,7)</f>
        <v>0</v>
      </c>
      <c r="DH48" s="31">
        <f>SMALL($BS48:$CX48,8)</f>
        <v>0</v>
      </c>
      <c r="DI48" s="31">
        <f>SMALL($BS48:$CX48,9)</f>
        <v>0</v>
      </c>
      <c r="DJ48" s="31">
        <f>SMALL($BS48:$CX48,10)</f>
        <v>0</v>
      </c>
      <c r="DK48" s="31">
        <f>SMALL($BS48:$CX48,11)</f>
        <v>0</v>
      </c>
      <c r="DL48" s="31">
        <f>SMALL($BS48:$CX48,12)</f>
        <v>0</v>
      </c>
      <c r="DM48" s="31">
        <f>SMALL($BS48:$CX48,13)</f>
        <v>0</v>
      </c>
      <c r="DN48" s="31">
        <f>SMALL($BS48:$CX48,14)</f>
        <v>0</v>
      </c>
      <c r="DO48" s="31">
        <f>SMALL($BS48:$CX48,15)</f>
        <v>0</v>
      </c>
      <c r="DP48" s="31">
        <f>SMALL($BS48:$CX48,16)</f>
        <v>0</v>
      </c>
      <c r="DQ48" s="31">
        <f>SMALL($BS48:$CX48,17)</f>
        <v>0</v>
      </c>
      <c r="DR48" s="31">
        <f>SMALL($BS48:$CX48,18)</f>
        <v>0</v>
      </c>
      <c r="DS48" s="31">
        <f>SMALL($BS48:$CX48,19)</f>
        <v>0</v>
      </c>
      <c r="DT48" s="31">
        <f>SMALL($BS48:$CX48,20)</f>
        <v>0</v>
      </c>
      <c r="DU48" s="31">
        <f>SMALL($BS48:$CX48,21)</f>
        <v>0</v>
      </c>
      <c r="DV48" s="31">
        <f>SMALL($BS48:$CX48,22)</f>
        <v>0</v>
      </c>
      <c r="DW48" s="31">
        <f>SMALL($BS48:$CX48,23)</f>
        <v>0</v>
      </c>
      <c r="DX48" s="31">
        <f>SMALL($BS48:$CX48,24)</f>
        <v>0</v>
      </c>
      <c r="DY48" s="31">
        <f>SMALL($BS48:$CX48,25)</f>
        <v>0</v>
      </c>
      <c r="DZ48" s="30">
        <f>SMALL($BS48:$CX48,26)</f>
        <v>0</v>
      </c>
      <c r="EA48" s="30">
        <f>SMALL($BS48:$CX48,27)</f>
        <v>0</v>
      </c>
      <c r="EB48" s="30">
        <f>SMALL($BS48:$CX48,28)</f>
        <v>28</v>
      </c>
      <c r="EC48" s="30">
        <f>SMALL($BS48:$CX48,29)</f>
        <v>30</v>
      </c>
      <c r="ED48" s="30">
        <f>SMALL($BS48:$CX48,30)</f>
        <v>33</v>
      </c>
      <c r="EE48" s="30">
        <f>SMALL($BS48:$CX48,31)</f>
        <v>38</v>
      </c>
      <c r="EF48" s="30">
        <f>SMALL($BS48:$CX48,32)</f>
        <v>38</v>
      </c>
      <c r="EG48" s="1"/>
      <c r="EH48" s="1"/>
      <c r="EI48" s="1"/>
      <c r="EJ48" s="1"/>
      <c r="EK48" s="1"/>
      <c r="EL48" s="1"/>
      <c r="EM48" s="1"/>
      <c r="EN48" s="1"/>
      <c r="EO48" s="1"/>
      <c r="EP48" s="1"/>
    </row>
    <row r="49" spans="1:146" ht="12.75" customHeight="1">
      <c r="A49" s="1">
        <v>41</v>
      </c>
      <c r="B49" s="39" t="s">
        <v>30</v>
      </c>
      <c r="C49" s="15"/>
      <c r="D49" s="26">
        <f>CY49-SUM($DA49:CHOOSE($DA$8,$DA49,$DB49,$DC49,$DD49,$DE49,$DF49,$DG49,$DH49,$DI49,$DJ49,$DK49,$DL49,$DM49,$DN49,$DO49,$DP49,$DQ49,$DR49,$DS49,$DT49,$DU49,$DV49,$DW49,$DX49))</f>
        <v>148</v>
      </c>
      <c r="E49" s="15"/>
      <c r="F49" s="38">
        <v>0</v>
      </c>
      <c r="G49" s="52">
        <f>IF(F49=0,0,51-F49)</f>
        <v>0</v>
      </c>
      <c r="H49" s="38">
        <v>0</v>
      </c>
      <c r="I49" s="52">
        <f>IF(H49=0,0,51-H49)</f>
        <v>0</v>
      </c>
      <c r="J49" s="38">
        <v>0</v>
      </c>
      <c r="K49" s="52">
        <f>IF(J49=0,0,51-J49)</f>
        <v>0</v>
      </c>
      <c r="L49" s="38">
        <v>0</v>
      </c>
      <c r="M49" s="52">
        <f>IF(L49=0,0,51-L49)</f>
        <v>0</v>
      </c>
      <c r="N49" s="38">
        <v>0</v>
      </c>
      <c r="O49" s="90">
        <f>IF(N49=0,0,51-N49)</f>
        <v>0</v>
      </c>
      <c r="P49" s="32">
        <v>0</v>
      </c>
      <c r="Q49" s="96">
        <f>IF(P49=0,0,51-P49)</f>
        <v>0</v>
      </c>
      <c r="R49" s="41">
        <v>21</v>
      </c>
      <c r="S49" s="52">
        <f>IF(R49=0,0,51-R49)</f>
        <v>30</v>
      </c>
      <c r="T49" s="38">
        <v>22</v>
      </c>
      <c r="U49" s="52">
        <f>IF(T49=0,0,51-T49)</f>
        <v>29</v>
      </c>
      <c r="V49" s="38">
        <v>20</v>
      </c>
      <c r="W49" s="52">
        <f>IF(V49=0,0,51-V49)</f>
        <v>31</v>
      </c>
      <c r="X49" s="38">
        <v>22</v>
      </c>
      <c r="Y49" s="52">
        <f>IF(X49=0,0,51-X49)</f>
        <v>29</v>
      </c>
      <c r="Z49" s="38">
        <v>22</v>
      </c>
      <c r="AA49" s="96">
        <f>IF(Z49=0,0,51-Z49)</f>
        <v>29</v>
      </c>
      <c r="AB49" s="55">
        <v>0</v>
      </c>
      <c r="AC49" s="52">
        <f>IF(AB49=0,0,51-AB49)</f>
        <v>0</v>
      </c>
      <c r="AD49" s="53">
        <v>0</v>
      </c>
      <c r="AE49" s="52">
        <f>IF(AD49=0,0,51-AD49)</f>
        <v>0</v>
      </c>
      <c r="AF49" s="53">
        <v>0</v>
      </c>
      <c r="AG49" s="52">
        <f>IF(AF49=0,0,51-AF49)</f>
        <v>0</v>
      </c>
      <c r="AH49" s="53">
        <v>0</v>
      </c>
      <c r="AI49" s="52">
        <f>IF(AH49=0,0,51-AH49)</f>
        <v>0</v>
      </c>
      <c r="AJ49" s="53">
        <v>0</v>
      </c>
      <c r="AK49" s="52">
        <f>IF(AJ49=0,0,51-AJ49)</f>
        <v>0</v>
      </c>
      <c r="AL49" s="53">
        <v>0</v>
      </c>
      <c r="AM49" s="52">
        <f>IF(AL49=0,0,51-AL49)</f>
        <v>0</v>
      </c>
      <c r="AN49" s="53">
        <v>0</v>
      </c>
      <c r="AO49" s="52">
        <f>IF(AN49=0,0,51-AN49)</f>
        <v>0</v>
      </c>
      <c r="AP49" s="53">
        <v>0</v>
      </c>
      <c r="AQ49" s="52">
        <f>IF(AP49=0,0,51-AP49)</f>
        <v>0</v>
      </c>
      <c r="AR49" s="53">
        <v>0</v>
      </c>
      <c r="AS49" s="96">
        <f>IF(AR49=0,0,51-AR49)</f>
        <v>0</v>
      </c>
      <c r="AT49" s="53">
        <v>0</v>
      </c>
      <c r="AU49" s="52">
        <f>IF(AT49=0,0,51-AT49)</f>
        <v>0</v>
      </c>
      <c r="AV49" s="53">
        <v>0</v>
      </c>
      <c r="AW49" s="52">
        <f>IF(AV49=0,0,51-AV49)</f>
        <v>0</v>
      </c>
      <c r="AX49" s="53">
        <v>0</v>
      </c>
      <c r="AY49" s="96">
        <f>IF(AX49=0,0,51-AX49)</f>
        <v>0</v>
      </c>
      <c r="AZ49" s="53">
        <v>0</v>
      </c>
      <c r="BA49" s="52">
        <f>IF(AZ49=0,0,51-AZ49)</f>
        <v>0</v>
      </c>
      <c r="BB49" s="53">
        <v>0</v>
      </c>
      <c r="BC49" s="52">
        <f>IF(BB49=0,0,51-BB49)</f>
        <v>0</v>
      </c>
      <c r="BD49" s="53">
        <v>0</v>
      </c>
      <c r="BE49" s="52">
        <f>IF(BD49=0,0,51-BD49)</f>
        <v>0</v>
      </c>
      <c r="BF49" s="53">
        <v>0</v>
      </c>
      <c r="BG49" s="52">
        <f>IF(BF49=0,0,51-BF49)</f>
        <v>0</v>
      </c>
      <c r="BH49" s="53">
        <v>0</v>
      </c>
      <c r="BI49" s="52">
        <f>IF(BH49=0,0,51-BH49)</f>
        <v>0</v>
      </c>
      <c r="BJ49" s="53">
        <v>0</v>
      </c>
      <c r="BK49" s="52">
        <f>IF(BJ49=0,0,51-BJ49)</f>
        <v>0</v>
      </c>
      <c r="BL49" s="53">
        <v>0</v>
      </c>
      <c r="BM49" s="52">
        <f>IF(BL49=0,0,51-BL49)</f>
        <v>0</v>
      </c>
      <c r="BN49" s="53">
        <v>0</v>
      </c>
      <c r="BO49" s="96">
        <f>IF(BN49=0,0,51-BN49)</f>
        <v>0</v>
      </c>
      <c r="BP49" s="47">
        <v>0</v>
      </c>
      <c r="BQ49" s="52">
        <f>IF(BP49=0,0,51-BP49)</f>
        <v>0</v>
      </c>
      <c r="BR49" s="27"/>
      <c r="BS49" s="28">
        <f>G49</f>
        <v>0</v>
      </c>
      <c r="BT49" s="28">
        <f>I49</f>
        <v>0</v>
      </c>
      <c r="BU49" s="28">
        <f>K49</f>
        <v>0</v>
      </c>
      <c r="BV49" s="28">
        <f>M49</f>
        <v>0</v>
      </c>
      <c r="BW49" s="28">
        <f>O49</f>
        <v>0</v>
      </c>
      <c r="BX49" s="28">
        <f>Q49</f>
        <v>0</v>
      </c>
      <c r="BY49" s="28">
        <f>S49</f>
        <v>30</v>
      </c>
      <c r="BZ49" s="28">
        <f>U49</f>
        <v>29</v>
      </c>
      <c r="CA49" s="28">
        <f>W49</f>
        <v>31</v>
      </c>
      <c r="CB49" s="28">
        <f>Y49</f>
        <v>29</v>
      </c>
      <c r="CC49" s="28">
        <f>AA49</f>
        <v>29</v>
      </c>
      <c r="CD49" s="28">
        <f>AC49</f>
        <v>0</v>
      </c>
      <c r="CE49" s="28">
        <f>AE49</f>
        <v>0</v>
      </c>
      <c r="CF49" s="28">
        <f>AG49</f>
        <v>0</v>
      </c>
      <c r="CG49" s="28">
        <f>AI49</f>
        <v>0</v>
      </c>
      <c r="CH49" s="28">
        <f>AK49</f>
        <v>0</v>
      </c>
      <c r="CI49" s="28">
        <f>AM49</f>
        <v>0</v>
      </c>
      <c r="CJ49" s="28">
        <f>AO49</f>
        <v>0</v>
      </c>
      <c r="CK49" s="28">
        <f>AQ49</f>
        <v>0</v>
      </c>
      <c r="CL49" s="28">
        <f>AS49</f>
        <v>0</v>
      </c>
      <c r="CM49" s="28">
        <f>AU49</f>
        <v>0</v>
      </c>
      <c r="CN49" s="28">
        <f>AW49</f>
        <v>0</v>
      </c>
      <c r="CO49" s="28">
        <f>AY49</f>
        <v>0</v>
      </c>
      <c r="CP49" s="28">
        <f>BA49</f>
        <v>0</v>
      </c>
      <c r="CQ49" s="28">
        <f>BC49</f>
        <v>0</v>
      </c>
      <c r="CR49" s="28">
        <f>BE49</f>
        <v>0</v>
      </c>
      <c r="CS49" s="28">
        <f>BG49</f>
        <v>0</v>
      </c>
      <c r="CT49" s="28">
        <f>BI49</f>
        <v>0</v>
      </c>
      <c r="CU49" s="28">
        <f>BK49</f>
        <v>0</v>
      </c>
      <c r="CV49" s="28">
        <f>BM49</f>
        <v>0</v>
      </c>
      <c r="CW49" s="28">
        <f>BO49</f>
        <v>0</v>
      </c>
      <c r="CX49" s="28">
        <f>BQ49</f>
        <v>0</v>
      </c>
      <c r="CY49" s="29">
        <f>SUM(BS49:CX49)</f>
        <v>148</v>
      </c>
      <c r="CZ49" s="30"/>
      <c r="DA49" s="31">
        <f>SMALL($BS49:$CX49,1)</f>
        <v>0</v>
      </c>
      <c r="DB49" s="31">
        <f>SMALL($BS49:$CX49,2)</f>
        <v>0</v>
      </c>
      <c r="DC49" s="31">
        <f>SMALL($BS49:$CX49,3)</f>
        <v>0</v>
      </c>
      <c r="DD49" s="31">
        <f>SMALL($BS49:$CX49,4)</f>
        <v>0</v>
      </c>
      <c r="DE49" s="31">
        <f>SMALL($BS49:$CX49,5)</f>
        <v>0</v>
      </c>
      <c r="DF49" s="31">
        <f>SMALL($BS49:$CX49,6)</f>
        <v>0</v>
      </c>
      <c r="DG49" s="31">
        <f>SMALL($BS49:$CX49,7)</f>
        <v>0</v>
      </c>
      <c r="DH49" s="31">
        <f>SMALL($BS49:$CX49,8)</f>
        <v>0</v>
      </c>
      <c r="DI49" s="31">
        <f>SMALL($BS49:$CX49,9)</f>
        <v>0</v>
      </c>
      <c r="DJ49" s="31">
        <f>SMALL($BS49:$CX49,10)</f>
        <v>0</v>
      </c>
      <c r="DK49" s="31">
        <f>SMALL($BS49:$CX49,11)</f>
        <v>0</v>
      </c>
      <c r="DL49" s="31">
        <f>SMALL($BS49:$CX49,12)</f>
        <v>0</v>
      </c>
      <c r="DM49" s="31">
        <f>SMALL($BS49:$CX49,13)</f>
        <v>0</v>
      </c>
      <c r="DN49" s="31">
        <f>SMALL($BS49:$CX49,14)</f>
        <v>0</v>
      </c>
      <c r="DO49" s="31">
        <f>SMALL($BS49:$CX49,15)</f>
        <v>0</v>
      </c>
      <c r="DP49" s="31">
        <f>SMALL($BS49:$CX49,16)</f>
        <v>0</v>
      </c>
      <c r="DQ49" s="31">
        <f>SMALL($BS49:$CX49,17)</f>
        <v>0</v>
      </c>
      <c r="DR49" s="31">
        <f>SMALL($BS49:$CX49,18)</f>
        <v>0</v>
      </c>
      <c r="DS49" s="31">
        <f>SMALL($BS49:$CX49,19)</f>
        <v>0</v>
      </c>
      <c r="DT49" s="31">
        <f>SMALL($BS49:$CX49,20)</f>
        <v>0</v>
      </c>
      <c r="DU49" s="31">
        <f>SMALL($BS49:$CX49,21)</f>
        <v>0</v>
      </c>
      <c r="DV49" s="31">
        <f>SMALL($BS49:$CX49,22)</f>
        <v>0</v>
      </c>
      <c r="DW49" s="31">
        <f>SMALL($BS49:$CX49,23)</f>
        <v>0</v>
      </c>
      <c r="DX49" s="31">
        <f>SMALL($BS49:$CX49,24)</f>
        <v>0</v>
      </c>
      <c r="DY49" s="31">
        <f>SMALL($BS49:$CX49,25)</f>
        <v>0</v>
      </c>
      <c r="DZ49" s="30">
        <f>SMALL($BS49:$CX49,26)</f>
        <v>0</v>
      </c>
      <c r="EA49" s="30">
        <f>SMALL($BS49:$CX49,27)</f>
        <v>0</v>
      </c>
      <c r="EB49" s="30">
        <f>SMALL($BS49:$CX49,28)</f>
        <v>29</v>
      </c>
      <c r="EC49" s="30">
        <f>SMALL($BS49:$CX49,29)</f>
        <v>29</v>
      </c>
      <c r="ED49" s="30">
        <f>SMALL($BS49:$CX49,30)</f>
        <v>29</v>
      </c>
      <c r="EE49" s="30">
        <f>SMALL($BS49:$CX49,31)</f>
        <v>30</v>
      </c>
      <c r="EF49" s="30">
        <f>SMALL($BS49:$CX49,32)</f>
        <v>31</v>
      </c>
      <c r="EG49" s="1"/>
      <c r="EH49" s="1"/>
      <c r="EI49" s="1"/>
      <c r="EJ49" s="1"/>
      <c r="EK49" s="1"/>
      <c r="EL49" s="1"/>
      <c r="EM49" s="1"/>
      <c r="EN49" s="1"/>
      <c r="EO49" s="1"/>
      <c r="EP49" s="1"/>
    </row>
    <row r="50" spans="1:146" ht="12.75" customHeight="1">
      <c r="A50" s="1">
        <v>42</v>
      </c>
      <c r="B50" s="1" t="s">
        <v>60</v>
      </c>
      <c r="C50" s="15"/>
      <c r="D50" s="26">
        <f>CY50-SUM($DA50:CHOOSE($DA$8,$DA50,$DB50,$DC50,$DD50,$DE50,$DF50,$DG50,$DH50,$DI50,$DJ50,$DK50,$DL50,$DM50,$DN50,$DO50,$DP50,$DQ50,$DR50,$DS50,$DT50,$DU50,$DV50,$DW50,$DX50))</f>
        <v>129</v>
      </c>
      <c r="E50" s="15"/>
      <c r="F50" s="38">
        <v>0</v>
      </c>
      <c r="G50" s="52">
        <f>IF(F50=0,0,51-F50)</f>
        <v>0</v>
      </c>
      <c r="H50" s="38">
        <v>0</v>
      </c>
      <c r="I50" s="52">
        <f>IF(H50=0,0,51-H50)</f>
        <v>0</v>
      </c>
      <c r="J50" s="38">
        <v>0</v>
      </c>
      <c r="K50" s="52">
        <f>IF(J50=0,0,51-J50)</f>
        <v>0</v>
      </c>
      <c r="L50" s="38">
        <v>0</v>
      </c>
      <c r="M50" s="52">
        <f>IF(L50=0,0,51-L50)</f>
        <v>0</v>
      </c>
      <c r="N50" s="38">
        <v>0</v>
      </c>
      <c r="O50" s="90">
        <f>IF(N50=0,0,51-N50)</f>
        <v>0</v>
      </c>
      <c r="P50" s="32">
        <v>0</v>
      </c>
      <c r="Q50" s="96">
        <f>IF(P50=0,0,51-P50)</f>
        <v>0</v>
      </c>
      <c r="R50" s="41">
        <v>0</v>
      </c>
      <c r="S50" s="52">
        <f>IF(R50=0,0,51-R50)</f>
        <v>0</v>
      </c>
      <c r="T50" s="38">
        <v>0</v>
      </c>
      <c r="U50" s="52">
        <f>IF(T50=0,0,51-T50)</f>
        <v>0</v>
      </c>
      <c r="V50" s="38">
        <v>0</v>
      </c>
      <c r="W50" s="52">
        <f>IF(V50=0,0,51-V50)</f>
        <v>0</v>
      </c>
      <c r="X50" s="38">
        <v>0</v>
      </c>
      <c r="Y50" s="52">
        <f>IF(X50=0,0,51-X50)</f>
        <v>0</v>
      </c>
      <c r="Z50" s="38">
        <v>0</v>
      </c>
      <c r="AA50" s="96">
        <f>IF(Z50=0,0,51-Z50)</f>
        <v>0</v>
      </c>
      <c r="AB50" s="54">
        <v>28</v>
      </c>
      <c r="AC50" s="52">
        <f>IF(AB50=0,0,51-AB50)</f>
        <v>23</v>
      </c>
      <c r="AD50" s="51">
        <v>31</v>
      </c>
      <c r="AE50" s="52">
        <f>IF(AD50=0,0,51-AD50)</f>
        <v>20</v>
      </c>
      <c r="AF50" s="51">
        <v>29</v>
      </c>
      <c r="AG50" s="52">
        <f>IF(AF50=0,0,51-AF50)</f>
        <v>22</v>
      </c>
      <c r="AH50" s="51">
        <v>31</v>
      </c>
      <c r="AI50" s="52">
        <f>IF(AH50=0,0,51-AH50)</f>
        <v>20</v>
      </c>
      <c r="AJ50" s="51">
        <v>50</v>
      </c>
      <c r="AK50" s="52">
        <f>IF(AJ50=0,0,51-AJ50)</f>
        <v>1</v>
      </c>
      <c r="AL50" s="51">
        <v>29</v>
      </c>
      <c r="AM50" s="52">
        <f>IF(AL50=0,0,51-AL50)</f>
        <v>22</v>
      </c>
      <c r="AN50" s="38">
        <v>30</v>
      </c>
      <c r="AO50" s="52">
        <f>IF(AN50=0,0,51-AN50)</f>
        <v>21</v>
      </c>
      <c r="AP50" s="38">
        <v>51</v>
      </c>
      <c r="AQ50" s="52">
        <f>IF(AP50=0,0,51-AP50)</f>
        <v>0</v>
      </c>
      <c r="AR50" s="38">
        <v>51</v>
      </c>
      <c r="AS50" s="96">
        <f>IF(AR50=0,0,51-AR50)</f>
        <v>0</v>
      </c>
      <c r="AT50" s="38">
        <v>0</v>
      </c>
      <c r="AU50" s="52">
        <f>IF(AT50=0,0,51-AT50)</f>
        <v>0</v>
      </c>
      <c r="AV50" s="38">
        <v>0</v>
      </c>
      <c r="AW50" s="52">
        <f>IF(AV50=0,0,51-AV50)</f>
        <v>0</v>
      </c>
      <c r="AX50" s="38">
        <v>0</v>
      </c>
      <c r="AY50" s="96">
        <f>IF(AX50=0,0,51-AX50)</f>
        <v>0</v>
      </c>
      <c r="AZ50" s="38">
        <v>0</v>
      </c>
      <c r="BA50" s="52">
        <f>IF(AZ50=0,0,51-AZ50)</f>
        <v>0</v>
      </c>
      <c r="BB50" s="38">
        <v>0</v>
      </c>
      <c r="BC50" s="52">
        <f>IF(BB50=0,0,51-BB50)</f>
        <v>0</v>
      </c>
      <c r="BD50" s="38">
        <v>0</v>
      </c>
      <c r="BE50" s="52">
        <f>IF(BD50=0,0,51-BD50)</f>
        <v>0</v>
      </c>
      <c r="BF50" s="38">
        <v>0</v>
      </c>
      <c r="BG50" s="52">
        <f>IF(BF50=0,0,51-BF50)</f>
        <v>0</v>
      </c>
      <c r="BH50" s="38">
        <v>0</v>
      </c>
      <c r="BI50" s="52">
        <f>IF(BH50=0,0,51-BH50)</f>
        <v>0</v>
      </c>
      <c r="BJ50" s="38">
        <v>0</v>
      </c>
      <c r="BK50" s="52">
        <f>IF(BJ50=0,0,51-BJ50)</f>
        <v>0</v>
      </c>
      <c r="BL50" s="38">
        <v>0</v>
      </c>
      <c r="BM50" s="52">
        <f>IF(BL50=0,0,51-BL50)</f>
        <v>0</v>
      </c>
      <c r="BN50" s="38">
        <v>0</v>
      </c>
      <c r="BO50" s="96">
        <f>IF(BN50=0,0,51-BN50)</f>
        <v>0</v>
      </c>
      <c r="BP50" s="47">
        <v>0</v>
      </c>
      <c r="BQ50" s="52">
        <f>IF(BP50=0,0,51-BP50)</f>
        <v>0</v>
      </c>
      <c r="BR50" s="27"/>
      <c r="BS50" s="28">
        <f>G50</f>
        <v>0</v>
      </c>
      <c r="BT50" s="28">
        <f>I50</f>
        <v>0</v>
      </c>
      <c r="BU50" s="28">
        <f>K50</f>
        <v>0</v>
      </c>
      <c r="BV50" s="28">
        <f>M50</f>
        <v>0</v>
      </c>
      <c r="BW50" s="28">
        <f>O50</f>
        <v>0</v>
      </c>
      <c r="BX50" s="28">
        <f>Q50</f>
        <v>0</v>
      </c>
      <c r="BY50" s="28">
        <f>S50</f>
        <v>0</v>
      </c>
      <c r="BZ50" s="28">
        <f>U50</f>
        <v>0</v>
      </c>
      <c r="CA50" s="28">
        <f>W50</f>
        <v>0</v>
      </c>
      <c r="CB50" s="28">
        <f>Y50</f>
        <v>0</v>
      </c>
      <c r="CC50" s="28">
        <f>AA50</f>
        <v>0</v>
      </c>
      <c r="CD50" s="28">
        <f>AC50</f>
        <v>23</v>
      </c>
      <c r="CE50" s="28">
        <f>AE50</f>
        <v>20</v>
      </c>
      <c r="CF50" s="28">
        <f>AG50</f>
        <v>22</v>
      </c>
      <c r="CG50" s="28">
        <f>AI50</f>
        <v>20</v>
      </c>
      <c r="CH50" s="28">
        <f>AK50</f>
        <v>1</v>
      </c>
      <c r="CI50" s="28">
        <f>AM50</f>
        <v>22</v>
      </c>
      <c r="CJ50" s="28">
        <f>AO50</f>
        <v>21</v>
      </c>
      <c r="CK50" s="28">
        <f>AQ50</f>
        <v>0</v>
      </c>
      <c r="CL50" s="28">
        <f>AS50</f>
        <v>0</v>
      </c>
      <c r="CM50" s="28">
        <f>AU50</f>
        <v>0</v>
      </c>
      <c r="CN50" s="28">
        <f>AW50</f>
        <v>0</v>
      </c>
      <c r="CO50" s="28">
        <f>AY50</f>
        <v>0</v>
      </c>
      <c r="CP50" s="28">
        <f>BA50</f>
        <v>0</v>
      </c>
      <c r="CQ50" s="28">
        <f>BC50</f>
        <v>0</v>
      </c>
      <c r="CR50" s="28">
        <f>BE50</f>
        <v>0</v>
      </c>
      <c r="CS50" s="28">
        <f>BG50</f>
        <v>0</v>
      </c>
      <c r="CT50" s="28">
        <f>BI50</f>
        <v>0</v>
      </c>
      <c r="CU50" s="28">
        <f>BK50</f>
        <v>0</v>
      </c>
      <c r="CV50" s="28">
        <f>BM50</f>
        <v>0</v>
      </c>
      <c r="CW50" s="28">
        <f>BO50</f>
        <v>0</v>
      </c>
      <c r="CX50" s="28">
        <f>BQ50</f>
        <v>0</v>
      </c>
      <c r="CY50" s="29">
        <f>SUM(BS50:CX50)</f>
        <v>129</v>
      </c>
      <c r="CZ50" s="30"/>
      <c r="DA50" s="31">
        <f>SMALL($BS50:$CX50,1)</f>
        <v>0</v>
      </c>
      <c r="DB50" s="31">
        <f>SMALL($BS50:$CX50,2)</f>
        <v>0</v>
      </c>
      <c r="DC50" s="31">
        <f>SMALL($BS50:$CX50,3)</f>
        <v>0</v>
      </c>
      <c r="DD50" s="31">
        <f>SMALL($BS50:$CX50,4)</f>
        <v>0</v>
      </c>
      <c r="DE50" s="31">
        <f>SMALL($BS50:$CX50,5)</f>
        <v>0</v>
      </c>
      <c r="DF50" s="31">
        <f>SMALL($BS50:$CX50,6)</f>
        <v>0</v>
      </c>
      <c r="DG50" s="31">
        <f>SMALL($BS50:$CX50,7)</f>
        <v>0</v>
      </c>
      <c r="DH50" s="31">
        <f>SMALL($BS50:$CX50,8)</f>
        <v>0</v>
      </c>
      <c r="DI50" s="31">
        <f>SMALL($BS50:$CX50,9)</f>
        <v>0</v>
      </c>
      <c r="DJ50" s="31">
        <f>SMALL($BS50:$CX50,10)</f>
        <v>0</v>
      </c>
      <c r="DK50" s="31">
        <f>SMALL($BS50:$CX50,11)</f>
        <v>0</v>
      </c>
      <c r="DL50" s="31">
        <f>SMALL($BS50:$CX50,12)</f>
        <v>0</v>
      </c>
      <c r="DM50" s="31">
        <f>SMALL($BS50:$CX50,13)</f>
        <v>0</v>
      </c>
      <c r="DN50" s="31">
        <f>SMALL($BS50:$CX50,14)</f>
        <v>0</v>
      </c>
      <c r="DO50" s="31">
        <f>SMALL($BS50:$CX50,15)</f>
        <v>0</v>
      </c>
      <c r="DP50" s="31">
        <f>SMALL($BS50:$CX50,16)</f>
        <v>0</v>
      </c>
      <c r="DQ50" s="31">
        <f>SMALL($BS50:$CX50,17)</f>
        <v>0</v>
      </c>
      <c r="DR50" s="31">
        <f>SMALL($BS50:$CX50,18)</f>
        <v>0</v>
      </c>
      <c r="DS50" s="31">
        <f>SMALL($BS50:$CX50,19)</f>
        <v>0</v>
      </c>
      <c r="DT50" s="31">
        <f>SMALL($BS50:$CX50,20)</f>
        <v>0</v>
      </c>
      <c r="DU50" s="31">
        <f>SMALL($BS50:$CX50,21)</f>
        <v>0</v>
      </c>
      <c r="DV50" s="31">
        <f>SMALL($BS50:$CX50,22)</f>
        <v>0</v>
      </c>
      <c r="DW50" s="31">
        <f>SMALL($BS50:$CX50,23)</f>
        <v>0</v>
      </c>
      <c r="DX50" s="31">
        <f>SMALL($BS50:$CX50,24)</f>
        <v>0</v>
      </c>
      <c r="DY50" s="31">
        <f>SMALL($BS50:$CX50,25)</f>
        <v>0</v>
      </c>
      <c r="DZ50" s="30">
        <f>SMALL($BS50:$CX50,26)</f>
        <v>1</v>
      </c>
      <c r="EA50" s="30">
        <f>SMALL($BS50:$CX50,27)</f>
        <v>20</v>
      </c>
      <c r="EB50" s="30">
        <f>SMALL($BS50:$CX50,28)</f>
        <v>20</v>
      </c>
      <c r="EC50" s="30">
        <f>SMALL($BS50:$CX50,29)</f>
        <v>21</v>
      </c>
      <c r="ED50" s="30">
        <f>SMALL($BS50:$CX50,30)</f>
        <v>22</v>
      </c>
      <c r="EE50" s="30">
        <f>SMALL($BS50:$CX50,31)</f>
        <v>22</v>
      </c>
      <c r="EF50" s="30">
        <f>SMALL($BS50:$CX50,32)</f>
        <v>23</v>
      </c>
      <c r="EG50" s="1"/>
      <c r="EH50" s="1"/>
      <c r="EI50" s="1"/>
      <c r="EJ50" s="1"/>
      <c r="EK50" s="1"/>
      <c r="EL50" s="1"/>
      <c r="EM50" s="1"/>
      <c r="EN50" s="1"/>
      <c r="EO50" s="1"/>
      <c r="EP50" s="1"/>
    </row>
    <row r="51" spans="1:146" ht="12.75" customHeight="1">
      <c r="A51" s="1">
        <v>43</v>
      </c>
      <c r="B51" s="1" t="s">
        <v>65</v>
      </c>
      <c r="C51" s="15"/>
      <c r="D51" s="26">
        <f>CY51-SUM($DA51:CHOOSE($DA$8,$DA51,$DB51,$DC51,$DD51,$DE51,$DF51,$DG51,$DH51,$DI51,$DJ51,$DK51,$DL51,$DM51,$DN51,$DO51,$DP51,$DQ51,$DR51,$DS51,$DT51,$DU51,$DV51,$DW51,$DX51))</f>
        <v>129</v>
      </c>
      <c r="E51" s="15"/>
      <c r="F51" s="38">
        <v>16</v>
      </c>
      <c r="G51" s="52">
        <f>IF(F51=0,0,51-F51)</f>
        <v>35</v>
      </c>
      <c r="H51" s="38">
        <v>18</v>
      </c>
      <c r="I51" s="52">
        <f>IF(H51=0,0,51-H51)</f>
        <v>33</v>
      </c>
      <c r="J51" s="38">
        <v>25</v>
      </c>
      <c r="K51" s="52">
        <f>IF(J51=0,0,51-J51)</f>
        <v>26</v>
      </c>
      <c r="L51" s="38">
        <v>50</v>
      </c>
      <c r="M51" s="52">
        <f>IF(L51=0,0,51-L51)</f>
        <v>1</v>
      </c>
      <c r="N51" s="38">
        <v>17</v>
      </c>
      <c r="O51" s="90">
        <f>IF(N51=0,0,51-N51)</f>
        <v>34</v>
      </c>
      <c r="P51" s="40">
        <v>0</v>
      </c>
      <c r="Q51" s="96">
        <f>IF(P51=0,0,51-P51)</f>
        <v>0</v>
      </c>
      <c r="R51" s="41">
        <v>0</v>
      </c>
      <c r="S51" s="52">
        <f>IF(R51=0,0,51-R51)</f>
        <v>0</v>
      </c>
      <c r="T51" s="38">
        <v>0</v>
      </c>
      <c r="U51" s="52">
        <f>IF(T51=0,0,51-T51)</f>
        <v>0</v>
      </c>
      <c r="V51" s="38">
        <v>0</v>
      </c>
      <c r="W51" s="52">
        <f>IF(V51=0,0,51-V51)</f>
        <v>0</v>
      </c>
      <c r="X51" s="38">
        <v>0</v>
      </c>
      <c r="Y51" s="52">
        <f>IF(X51=0,0,51-X51)</f>
        <v>0</v>
      </c>
      <c r="Z51" s="38">
        <v>0</v>
      </c>
      <c r="AA51" s="96">
        <f>IF(Z51=0,0,51-Z51)</f>
        <v>0</v>
      </c>
      <c r="AB51" s="41">
        <v>0</v>
      </c>
      <c r="AC51" s="52">
        <f>IF(AB51=0,0,51-AB51)</f>
        <v>0</v>
      </c>
      <c r="AD51" s="38">
        <v>0</v>
      </c>
      <c r="AE51" s="52">
        <f>IF(AD51=0,0,51-AD51)</f>
        <v>0</v>
      </c>
      <c r="AF51" s="38">
        <v>0</v>
      </c>
      <c r="AG51" s="52">
        <f>IF(AF51=0,0,51-AF51)</f>
        <v>0</v>
      </c>
      <c r="AH51" s="38">
        <v>0</v>
      </c>
      <c r="AI51" s="52">
        <f>IF(AH51=0,0,51-AH51)</f>
        <v>0</v>
      </c>
      <c r="AJ51" s="38">
        <v>0</v>
      </c>
      <c r="AK51" s="52">
        <f>IF(AJ51=0,0,51-AJ51)</f>
        <v>0</v>
      </c>
      <c r="AL51" s="38">
        <v>0</v>
      </c>
      <c r="AM51" s="52">
        <f>IF(AL51=0,0,51-AL51)</f>
        <v>0</v>
      </c>
      <c r="AN51" s="38">
        <v>0</v>
      </c>
      <c r="AO51" s="52">
        <f>IF(AN51=0,0,51-AN51)</f>
        <v>0</v>
      </c>
      <c r="AP51" s="38">
        <v>0</v>
      </c>
      <c r="AQ51" s="52">
        <f>IF(AP51=0,0,51-AP51)</f>
        <v>0</v>
      </c>
      <c r="AR51" s="38">
        <v>0</v>
      </c>
      <c r="AS51" s="96">
        <f>IF(AR51=0,0,51-AR51)</f>
        <v>0</v>
      </c>
      <c r="AT51" s="38">
        <v>0</v>
      </c>
      <c r="AU51" s="52">
        <f>IF(AT51=0,0,51-AT51)</f>
        <v>0</v>
      </c>
      <c r="AV51" s="38">
        <v>0</v>
      </c>
      <c r="AW51" s="52">
        <f>IF(AV51=0,0,51-AV51)</f>
        <v>0</v>
      </c>
      <c r="AX51" s="38">
        <v>0</v>
      </c>
      <c r="AY51" s="96">
        <f>IF(AX51=0,0,51-AX51)</f>
        <v>0</v>
      </c>
      <c r="AZ51" s="38">
        <v>0</v>
      </c>
      <c r="BA51" s="52">
        <f>IF(AZ51=0,0,51-AZ51)</f>
        <v>0</v>
      </c>
      <c r="BB51" s="38">
        <v>0</v>
      </c>
      <c r="BC51" s="52">
        <f>IF(BB51=0,0,51-BB51)</f>
        <v>0</v>
      </c>
      <c r="BD51" s="38">
        <v>0</v>
      </c>
      <c r="BE51" s="52">
        <f>IF(BD51=0,0,51-BD51)</f>
        <v>0</v>
      </c>
      <c r="BF51" s="38">
        <v>0</v>
      </c>
      <c r="BG51" s="52">
        <f>IF(BF51=0,0,51-BF51)</f>
        <v>0</v>
      </c>
      <c r="BH51" s="38">
        <v>0</v>
      </c>
      <c r="BI51" s="52">
        <f>IF(BH51=0,0,51-BH51)</f>
        <v>0</v>
      </c>
      <c r="BJ51" s="38">
        <v>0</v>
      </c>
      <c r="BK51" s="52">
        <f>IF(BJ51=0,0,51-BJ51)</f>
        <v>0</v>
      </c>
      <c r="BL51" s="38">
        <v>0</v>
      </c>
      <c r="BM51" s="52">
        <f>IF(BL51=0,0,51-BL51)</f>
        <v>0</v>
      </c>
      <c r="BN51" s="38">
        <v>0</v>
      </c>
      <c r="BO51" s="96">
        <f>IF(BN51=0,0,51-BN51)</f>
        <v>0</v>
      </c>
      <c r="BP51" s="42">
        <v>0</v>
      </c>
      <c r="BQ51" s="52">
        <f>IF(BP51=0,0,51-BP51)</f>
        <v>0</v>
      </c>
      <c r="BR51" s="27"/>
      <c r="BS51" s="28">
        <f>G51</f>
        <v>35</v>
      </c>
      <c r="BT51" s="28">
        <f>I51</f>
        <v>33</v>
      </c>
      <c r="BU51" s="28">
        <f>K51</f>
        <v>26</v>
      </c>
      <c r="BV51" s="28">
        <f>M51</f>
        <v>1</v>
      </c>
      <c r="BW51" s="28">
        <f>O51</f>
        <v>34</v>
      </c>
      <c r="BX51" s="28">
        <f>Q51</f>
        <v>0</v>
      </c>
      <c r="BY51" s="28">
        <f>S51</f>
        <v>0</v>
      </c>
      <c r="BZ51" s="28">
        <f>U51</f>
        <v>0</v>
      </c>
      <c r="CA51" s="28">
        <f>W51</f>
        <v>0</v>
      </c>
      <c r="CB51" s="28">
        <f>Y51</f>
        <v>0</v>
      </c>
      <c r="CC51" s="28">
        <f>AA51</f>
        <v>0</v>
      </c>
      <c r="CD51" s="28">
        <f>AC51</f>
        <v>0</v>
      </c>
      <c r="CE51" s="28">
        <f>AE51</f>
        <v>0</v>
      </c>
      <c r="CF51" s="28">
        <f>AG51</f>
        <v>0</v>
      </c>
      <c r="CG51" s="28">
        <f>AI51</f>
        <v>0</v>
      </c>
      <c r="CH51" s="28">
        <f>AK51</f>
        <v>0</v>
      </c>
      <c r="CI51" s="28">
        <f>AM51</f>
        <v>0</v>
      </c>
      <c r="CJ51" s="28">
        <f>AO51</f>
        <v>0</v>
      </c>
      <c r="CK51" s="28">
        <f>AQ51</f>
        <v>0</v>
      </c>
      <c r="CL51" s="28">
        <f>AS51</f>
        <v>0</v>
      </c>
      <c r="CM51" s="28">
        <f>AU51</f>
        <v>0</v>
      </c>
      <c r="CN51" s="28">
        <f>AW51</f>
        <v>0</v>
      </c>
      <c r="CO51" s="28">
        <f>AY51</f>
        <v>0</v>
      </c>
      <c r="CP51" s="28">
        <f>BA51</f>
        <v>0</v>
      </c>
      <c r="CQ51" s="28">
        <f>BC51</f>
        <v>0</v>
      </c>
      <c r="CR51" s="28">
        <f>BE51</f>
        <v>0</v>
      </c>
      <c r="CS51" s="28">
        <f>BG51</f>
        <v>0</v>
      </c>
      <c r="CT51" s="28">
        <f>BI51</f>
        <v>0</v>
      </c>
      <c r="CU51" s="28">
        <f>BK51</f>
        <v>0</v>
      </c>
      <c r="CV51" s="28">
        <f>BM51</f>
        <v>0</v>
      </c>
      <c r="CW51" s="28">
        <f>BO51</f>
        <v>0</v>
      </c>
      <c r="CX51" s="28">
        <f>BQ51</f>
        <v>0</v>
      </c>
      <c r="CY51" s="29">
        <f>SUM(BS51:CX51)</f>
        <v>129</v>
      </c>
      <c r="CZ51" s="30"/>
      <c r="DA51" s="31">
        <f>SMALL($BS51:$CX51,1)</f>
        <v>0</v>
      </c>
      <c r="DB51" s="31">
        <f>SMALL($BS51:$CX51,2)</f>
        <v>0</v>
      </c>
      <c r="DC51" s="31">
        <f>SMALL($BS51:$CX51,3)</f>
        <v>0</v>
      </c>
      <c r="DD51" s="31">
        <f>SMALL($BS51:$CX51,4)</f>
        <v>0</v>
      </c>
      <c r="DE51" s="31">
        <f>SMALL($BS51:$CX51,5)</f>
        <v>0</v>
      </c>
      <c r="DF51" s="31">
        <f>SMALL($BS51:$CX51,6)</f>
        <v>0</v>
      </c>
      <c r="DG51" s="31">
        <f>SMALL($BS51:$CX51,7)</f>
        <v>0</v>
      </c>
      <c r="DH51" s="31">
        <f>SMALL($BS51:$CX51,8)</f>
        <v>0</v>
      </c>
      <c r="DI51" s="31">
        <f>SMALL($BS51:$CX51,9)</f>
        <v>0</v>
      </c>
      <c r="DJ51" s="31">
        <f>SMALL($BS51:$CX51,10)</f>
        <v>0</v>
      </c>
      <c r="DK51" s="31">
        <f>SMALL($BS51:$CX51,11)</f>
        <v>0</v>
      </c>
      <c r="DL51" s="31">
        <f>SMALL($BS51:$CX51,12)</f>
        <v>0</v>
      </c>
      <c r="DM51" s="31">
        <f>SMALL($BS51:$CX51,13)</f>
        <v>0</v>
      </c>
      <c r="DN51" s="31">
        <f>SMALL($BS51:$CX51,14)</f>
        <v>0</v>
      </c>
      <c r="DO51" s="31">
        <f>SMALL($BS51:$CX51,15)</f>
        <v>0</v>
      </c>
      <c r="DP51" s="31">
        <f>SMALL($BS51:$CX51,16)</f>
        <v>0</v>
      </c>
      <c r="DQ51" s="31">
        <f>SMALL($BS51:$CX51,17)</f>
        <v>0</v>
      </c>
      <c r="DR51" s="31">
        <f>SMALL($BS51:$CX51,18)</f>
        <v>0</v>
      </c>
      <c r="DS51" s="31">
        <f>SMALL($BS51:$CX51,19)</f>
        <v>0</v>
      </c>
      <c r="DT51" s="31">
        <f>SMALL($BS51:$CX51,20)</f>
        <v>0</v>
      </c>
      <c r="DU51" s="31">
        <f>SMALL($BS51:$CX51,21)</f>
        <v>0</v>
      </c>
      <c r="DV51" s="31">
        <f>SMALL($BS51:$CX51,22)</f>
        <v>0</v>
      </c>
      <c r="DW51" s="31">
        <f>SMALL($BS51:$CX51,23)</f>
        <v>0</v>
      </c>
      <c r="DX51" s="31">
        <f>SMALL($BS51:$CX51,24)</f>
        <v>0</v>
      </c>
      <c r="DY51" s="31">
        <f>SMALL($BS51:$CX51,25)</f>
        <v>0</v>
      </c>
      <c r="DZ51" s="30">
        <f>SMALL($BS51:$CX51,26)</f>
        <v>0</v>
      </c>
      <c r="EA51" s="30">
        <f>SMALL($BS51:$CX51,27)</f>
        <v>0</v>
      </c>
      <c r="EB51" s="30">
        <f>SMALL($BS51:$CX51,28)</f>
        <v>1</v>
      </c>
      <c r="EC51" s="30">
        <f>SMALL($BS51:$CX51,29)</f>
        <v>26</v>
      </c>
      <c r="ED51" s="30">
        <f>SMALL($BS51:$CX51,30)</f>
        <v>33</v>
      </c>
      <c r="EE51" s="30">
        <f>SMALL($BS51:$CX51,31)</f>
        <v>34</v>
      </c>
      <c r="EF51" s="30">
        <f>SMALL($BS51:$CX51,32)</f>
        <v>35</v>
      </c>
      <c r="EG51" s="1"/>
      <c r="EH51" s="1"/>
      <c r="EI51" s="1"/>
      <c r="EJ51" s="1"/>
      <c r="EK51" s="1"/>
      <c r="EL51" s="1"/>
      <c r="EM51" s="1"/>
      <c r="EN51" s="1"/>
      <c r="EO51" s="1"/>
      <c r="EP51" s="1"/>
    </row>
    <row r="52" spans="1:146" ht="12.75" customHeight="1">
      <c r="A52" s="1">
        <v>45</v>
      </c>
      <c r="B52" s="1" t="s">
        <v>22</v>
      </c>
      <c r="C52" s="15"/>
      <c r="D52" s="26">
        <f>CY52-SUM($DA52:CHOOSE($DA$8,$DA52,$DB52,$DC52,$DD52,$DE52,$DF52,$DG52,$DH52,$DI52,$DJ52,$DK52,$DL52,$DM52,$DN52,$DO52,$DP52,$DQ52,$DR52,$DS52,$DT52,$DU52,$DV52,$DW52,$DX52))</f>
        <v>127</v>
      </c>
      <c r="E52" s="15"/>
      <c r="F52" s="38">
        <v>18</v>
      </c>
      <c r="G52" s="52">
        <f>IF(F52=0,0,51-F52)</f>
        <v>33</v>
      </c>
      <c r="H52" s="38">
        <v>16</v>
      </c>
      <c r="I52" s="52">
        <f>IF(H52=0,0,51-H52)</f>
        <v>35</v>
      </c>
      <c r="J52" s="38">
        <v>22</v>
      </c>
      <c r="K52" s="52">
        <f>IF(J52=0,0,51-J52)</f>
        <v>29</v>
      </c>
      <c r="L52" s="38">
        <v>50</v>
      </c>
      <c r="M52" s="52">
        <f>IF(L52=0,0,51-L52)</f>
        <v>1</v>
      </c>
      <c r="N52" s="38">
        <v>22</v>
      </c>
      <c r="O52" s="90">
        <f>IF(N52=0,0,51-N52)</f>
        <v>29</v>
      </c>
      <c r="P52" s="32">
        <v>0</v>
      </c>
      <c r="Q52" s="96">
        <f>IF(P52=0,0,51-P52)</f>
        <v>0</v>
      </c>
      <c r="R52" s="41">
        <v>0</v>
      </c>
      <c r="S52" s="52">
        <f>IF(R52=0,0,51-R52)</f>
        <v>0</v>
      </c>
      <c r="T52" s="38">
        <v>0</v>
      </c>
      <c r="U52" s="52">
        <f>IF(T52=0,0,51-T52)</f>
        <v>0</v>
      </c>
      <c r="V52" s="38">
        <v>0</v>
      </c>
      <c r="W52" s="52">
        <f>IF(V52=0,0,51-V52)</f>
        <v>0</v>
      </c>
      <c r="X52" s="38">
        <v>0</v>
      </c>
      <c r="Y52" s="52">
        <f>IF(X52=0,0,51-X52)</f>
        <v>0</v>
      </c>
      <c r="Z52" s="38">
        <v>0</v>
      </c>
      <c r="AA52" s="96">
        <f>IF(Z52=0,0,51-Z52)</f>
        <v>0</v>
      </c>
      <c r="AB52" s="41">
        <v>0</v>
      </c>
      <c r="AC52" s="52">
        <f>IF(AB52=0,0,51-AB52)</f>
        <v>0</v>
      </c>
      <c r="AD52" s="38">
        <v>0</v>
      </c>
      <c r="AE52" s="52">
        <f>IF(AD52=0,0,51-AD52)</f>
        <v>0</v>
      </c>
      <c r="AF52" s="38">
        <v>0</v>
      </c>
      <c r="AG52" s="52">
        <f>IF(AF52=0,0,51-AF52)</f>
        <v>0</v>
      </c>
      <c r="AH52" s="38">
        <v>0</v>
      </c>
      <c r="AI52" s="52">
        <f>IF(AH52=0,0,51-AH52)</f>
        <v>0</v>
      </c>
      <c r="AJ52" s="38">
        <v>0</v>
      </c>
      <c r="AK52" s="52">
        <f>IF(AJ52=0,0,51-AJ52)</f>
        <v>0</v>
      </c>
      <c r="AL52" s="38">
        <v>0</v>
      </c>
      <c r="AM52" s="52">
        <f>IF(AL52=0,0,51-AL52)</f>
        <v>0</v>
      </c>
      <c r="AN52" s="38">
        <v>0</v>
      </c>
      <c r="AO52" s="52">
        <f>IF(AN52=0,0,51-AN52)</f>
        <v>0</v>
      </c>
      <c r="AP52" s="38">
        <v>0</v>
      </c>
      <c r="AQ52" s="52">
        <f>IF(AP52=0,0,51-AP52)</f>
        <v>0</v>
      </c>
      <c r="AR52" s="38">
        <v>0</v>
      </c>
      <c r="AS52" s="96">
        <f>IF(AR52=0,0,51-AR52)</f>
        <v>0</v>
      </c>
      <c r="AT52" s="38">
        <v>0</v>
      </c>
      <c r="AU52" s="52">
        <f>IF(AT52=0,0,51-AT52)</f>
        <v>0</v>
      </c>
      <c r="AV52" s="38">
        <v>0</v>
      </c>
      <c r="AW52" s="52">
        <f>IF(AV52=0,0,51-AV52)</f>
        <v>0</v>
      </c>
      <c r="AX52" s="38">
        <v>0</v>
      </c>
      <c r="AY52" s="96">
        <f>IF(AX52=0,0,51-AX52)</f>
        <v>0</v>
      </c>
      <c r="AZ52" s="38">
        <v>0</v>
      </c>
      <c r="BA52" s="52">
        <f>IF(AZ52=0,0,51-AZ52)</f>
        <v>0</v>
      </c>
      <c r="BB52" s="38">
        <v>0</v>
      </c>
      <c r="BC52" s="52">
        <f>IF(BB52=0,0,51-BB52)</f>
        <v>0</v>
      </c>
      <c r="BD52" s="38">
        <v>0</v>
      </c>
      <c r="BE52" s="52">
        <f>IF(BD52=0,0,51-BD52)</f>
        <v>0</v>
      </c>
      <c r="BF52" s="38">
        <v>0</v>
      </c>
      <c r="BG52" s="52">
        <f>IF(BF52=0,0,51-BF52)</f>
        <v>0</v>
      </c>
      <c r="BH52" s="38">
        <v>0</v>
      </c>
      <c r="BI52" s="52">
        <f>IF(BH52=0,0,51-BH52)</f>
        <v>0</v>
      </c>
      <c r="BJ52" s="38">
        <v>0</v>
      </c>
      <c r="BK52" s="52">
        <f>IF(BJ52=0,0,51-BJ52)</f>
        <v>0</v>
      </c>
      <c r="BL52" s="38">
        <v>0</v>
      </c>
      <c r="BM52" s="52">
        <f>IF(BL52=0,0,51-BL52)</f>
        <v>0</v>
      </c>
      <c r="BN52" s="38">
        <v>0</v>
      </c>
      <c r="BO52" s="96">
        <f>IF(BN52=0,0,51-BN52)</f>
        <v>0</v>
      </c>
      <c r="BP52" s="47">
        <v>0</v>
      </c>
      <c r="BQ52" s="52">
        <f>IF(BP52=0,0,51-BP52)</f>
        <v>0</v>
      </c>
      <c r="BR52" s="27"/>
      <c r="BS52" s="28">
        <f>G52</f>
        <v>33</v>
      </c>
      <c r="BT52" s="28">
        <f>I52</f>
        <v>35</v>
      </c>
      <c r="BU52" s="28">
        <f>K52</f>
        <v>29</v>
      </c>
      <c r="BV52" s="28">
        <f>M52</f>
        <v>1</v>
      </c>
      <c r="BW52" s="28">
        <f>O52</f>
        <v>29</v>
      </c>
      <c r="BX52" s="28">
        <f>Q52</f>
        <v>0</v>
      </c>
      <c r="BY52" s="28">
        <f>S52</f>
        <v>0</v>
      </c>
      <c r="BZ52" s="28">
        <f>U52</f>
        <v>0</v>
      </c>
      <c r="CA52" s="28">
        <f>W52</f>
        <v>0</v>
      </c>
      <c r="CB52" s="28">
        <f>Y52</f>
        <v>0</v>
      </c>
      <c r="CC52" s="28">
        <f>AA52</f>
        <v>0</v>
      </c>
      <c r="CD52" s="28">
        <f>AC52</f>
        <v>0</v>
      </c>
      <c r="CE52" s="28">
        <f>AE52</f>
        <v>0</v>
      </c>
      <c r="CF52" s="28">
        <f>AG52</f>
        <v>0</v>
      </c>
      <c r="CG52" s="28">
        <f>AI52</f>
        <v>0</v>
      </c>
      <c r="CH52" s="28">
        <f>AK52</f>
        <v>0</v>
      </c>
      <c r="CI52" s="28">
        <f>AM52</f>
        <v>0</v>
      </c>
      <c r="CJ52" s="28">
        <f>AO52</f>
        <v>0</v>
      </c>
      <c r="CK52" s="28">
        <f>AQ52</f>
        <v>0</v>
      </c>
      <c r="CL52" s="28">
        <f>AS52</f>
        <v>0</v>
      </c>
      <c r="CM52" s="28">
        <f>AU52</f>
        <v>0</v>
      </c>
      <c r="CN52" s="28">
        <f>AW52</f>
        <v>0</v>
      </c>
      <c r="CO52" s="28">
        <f>AY52</f>
        <v>0</v>
      </c>
      <c r="CP52" s="28">
        <f>BA52</f>
        <v>0</v>
      </c>
      <c r="CQ52" s="28">
        <f>BC52</f>
        <v>0</v>
      </c>
      <c r="CR52" s="28">
        <f>BE52</f>
        <v>0</v>
      </c>
      <c r="CS52" s="28">
        <f>BG52</f>
        <v>0</v>
      </c>
      <c r="CT52" s="28">
        <f>BI52</f>
        <v>0</v>
      </c>
      <c r="CU52" s="28">
        <f>BK52</f>
        <v>0</v>
      </c>
      <c r="CV52" s="28">
        <f>BM52</f>
        <v>0</v>
      </c>
      <c r="CW52" s="28">
        <f>BO52</f>
        <v>0</v>
      </c>
      <c r="CX52" s="28">
        <f>BQ52</f>
        <v>0</v>
      </c>
      <c r="CY52" s="29">
        <f>SUM(BS52:CX52)</f>
        <v>127</v>
      </c>
      <c r="CZ52" s="30"/>
      <c r="DA52" s="31">
        <f>SMALL($BS52:$CX52,1)</f>
        <v>0</v>
      </c>
      <c r="DB52" s="31">
        <f>SMALL($BS52:$CX52,2)</f>
        <v>0</v>
      </c>
      <c r="DC52" s="31">
        <f>SMALL($BS52:$CX52,3)</f>
        <v>0</v>
      </c>
      <c r="DD52" s="31">
        <f>SMALL($BS52:$CX52,4)</f>
        <v>0</v>
      </c>
      <c r="DE52" s="31">
        <f>SMALL($BS52:$CX52,5)</f>
        <v>0</v>
      </c>
      <c r="DF52" s="31">
        <f>SMALL($BS52:$CX52,6)</f>
        <v>0</v>
      </c>
      <c r="DG52" s="31">
        <f>SMALL($BS52:$CX52,7)</f>
        <v>0</v>
      </c>
      <c r="DH52" s="31">
        <f>SMALL($BS52:$CX52,8)</f>
        <v>0</v>
      </c>
      <c r="DI52" s="31">
        <f>SMALL($BS52:$CX52,9)</f>
        <v>0</v>
      </c>
      <c r="DJ52" s="31">
        <f>SMALL($BS52:$CX52,10)</f>
        <v>0</v>
      </c>
      <c r="DK52" s="31">
        <f>SMALL($BS52:$CX52,11)</f>
        <v>0</v>
      </c>
      <c r="DL52" s="31">
        <f>SMALL($BS52:$CX52,12)</f>
        <v>0</v>
      </c>
      <c r="DM52" s="31">
        <f>SMALL($BS52:$CX52,13)</f>
        <v>0</v>
      </c>
      <c r="DN52" s="31">
        <f>SMALL($BS52:$CX52,14)</f>
        <v>0</v>
      </c>
      <c r="DO52" s="31">
        <f>SMALL($BS52:$CX52,15)</f>
        <v>0</v>
      </c>
      <c r="DP52" s="31">
        <f>SMALL($BS52:$CX52,16)</f>
        <v>0</v>
      </c>
      <c r="DQ52" s="31">
        <f>SMALL($BS52:$CX52,17)</f>
        <v>0</v>
      </c>
      <c r="DR52" s="31">
        <f>SMALL($BS52:$CX52,18)</f>
        <v>0</v>
      </c>
      <c r="DS52" s="31">
        <f>SMALL($BS52:$CX52,19)</f>
        <v>0</v>
      </c>
      <c r="DT52" s="31">
        <f>SMALL($BS52:$CX52,20)</f>
        <v>0</v>
      </c>
      <c r="DU52" s="31">
        <f>SMALL($BS52:$CX52,21)</f>
        <v>0</v>
      </c>
      <c r="DV52" s="31">
        <f>SMALL($BS52:$CX52,22)</f>
        <v>0</v>
      </c>
      <c r="DW52" s="31">
        <f>SMALL($BS52:$CX52,23)</f>
        <v>0</v>
      </c>
      <c r="DX52" s="31">
        <f>SMALL($BS52:$CX52,24)</f>
        <v>0</v>
      </c>
      <c r="DY52" s="31">
        <f>SMALL($BS52:$CX52,25)</f>
        <v>0</v>
      </c>
      <c r="DZ52" s="30">
        <f>SMALL($BS52:$CX52,26)</f>
        <v>0</v>
      </c>
      <c r="EA52" s="30">
        <f>SMALL($BS52:$CX52,27)</f>
        <v>0</v>
      </c>
      <c r="EB52" s="30">
        <f>SMALL($BS52:$CX52,28)</f>
        <v>1</v>
      </c>
      <c r="EC52" s="30">
        <f>SMALL($BS52:$CX52,29)</f>
        <v>29</v>
      </c>
      <c r="ED52" s="30">
        <f>SMALL($BS52:$CX52,30)</f>
        <v>29</v>
      </c>
      <c r="EE52" s="30">
        <f>SMALL($BS52:$CX52,31)</f>
        <v>33</v>
      </c>
      <c r="EF52" s="30">
        <f>SMALL($BS52:$CX52,32)</f>
        <v>35</v>
      </c>
      <c r="EG52" s="1"/>
      <c r="EH52" s="1"/>
      <c r="EI52" s="1"/>
      <c r="EJ52" s="1"/>
      <c r="EK52" s="1"/>
      <c r="EL52" s="1"/>
      <c r="EM52" s="1"/>
      <c r="EN52" s="1"/>
      <c r="EO52" s="1"/>
      <c r="EP52" s="1"/>
    </row>
    <row r="53" spans="1:146" ht="12.75" customHeight="1">
      <c r="A53" s="1">
        <v>44</v>
      </c>
      <c r="B53" s="1" t="s">
        <v>29</v>
      </c>
      <c r="C53" s="15"/>
      <c r="D53" s="26">
        <f>CY53-SUM($DA53:CHOOSE($DA$8,$DA53,$DB53,$DC53,$DD53,$DE53,$DF53,$DG53,$DH53,$DI53,$DJ53,$DK53,$DL53,$DM53,$DN53,$DO53,$DP53,$DQ53,$DR53,$DS53,$DT53,$DU53,$DV53,$DW53,$DX53))</f>
        <v>95</v>
      </c>
      <c r="E53" s="15"/>
      <c r="F53" s="38">
        <v>0</v>
      </c>
      <c r="G53" s="52">
        <f>IF(F53=0,0,51-F53)</f>
        <v>0</v>
      </c>
      <c r="H53" s="38">
        <v>0</v>
      </c>
      <c r="I53" s="52">
        <f>IF(H53=0,0,51-H53)</f>
        <v>0</v>
      </c>
      <c r="J53" s="38">
        <v>0</v>
      </c>
      <c r="K53" s="52">
        <f>IF(J53=0,0,51-J53)</f>
        <v>0</v>
      </c>
      <c r="L53" s="38">
        <v>0</v>
      </c>
      <c r="M53" s="52">
        <f>IF(L53=0,0,51-L53)</f>
        <v>0</v>
      </c>
      <c r="N53" s="38">
        <v>0</v>
      </c>
      <c r="O53" s="90">
        <f>IF(N53=0,0,51-N53)</f>
        <v>0</v>
      </c>
      <c r="P53" s="32">
        <v>0</v>
      </c>
      <c r="Q53" s="96">
        <f>IF(P53=0,0,51-P53)</f>
        <v>0</v>
      </c>
      <c r="R53" s="41">
        <v>0</v>
      </c>
      <c r="S53" s="52">
        <f>IF(R53=0,0,51-R53)</f>
        <v>0</v>
      </c>
      <c r="T53" s="38">
        <v>0</v>
      </c>
      <c r="U53" s="52">
        <f>IF(T53=0,0,51-T53)</f>
        <v>0</v>
      </c>
      <c r="V53" s="38">
        <v>0</v>
      </c>
      <c r="W53" s="52">
        <f>IF(V53=0,0,51-V53)</f>
        <v>0</v>
      </c>
      <c r="X53" s="38">
        <v>0</v>
      </c>
      <c r="Y53" s="52">
        <f>IF(X53=0,0,51-X53)</f>
        <v>0</v>
      </c>
      <c r="Z53" s="38">
        <v>0</v>
      </c>
      <c r="AA53" s="96">
        <f>IF(Z53=0,0,51-Z53)</f>
        <v>0</v>
      </c>
      <c r="AB53" s="41">
        <v>0</v>
      </c>
      <c r="AC53" s="52">
        <f>IF(AB53=0,0,51-AB53)</f>
        <v>0</v>
      </c>
      <c r="AD53" s="38">
        <v>0</v>
      </c>
      <c r="AE53" s="52">
        <f>IF(AD53=0,0,51-AD53)</f>
        <v>0</v>
      </c>
      <c r="AF53" s="38">
        <v>0</v>
      </c>
      <c r="AG53" s="52">
        <f>IF(AF53=0,0,51-AF53)</f>
        <v>0</v>
      </c>
      <c r="AH53" s="38">
        <v>0</v>
      </c>
      <c r="AI53" s="52">
        <f>IF(AH53=0,0,51-AH53)</f>
        <v>0</v>
      </c>
      <c r="AJ53" s="38">
        <v>0</v>
      </c>
      <c r="AK53" s="52">
        <f>IF(AJ53=0,0,51-AJ53)</f>
        <v>0</v>
      </c>
      <c r="AL53" s="38">
        <v>0</v>
      </c>
      <c r="AM53" s="52">
        <f>IF(AL53=0,0,51-AL53)</f>
        <v>0</v>
      </c>
      <c r="AN53" s="38">
        <v>0</v>
      </c>
      <c r="AO53" s="52">
        <f>IF(AN53=0,0,51-AN53)</f>
        <v>0</v>
      </c>
      <c r="AP53" s="38">
        <v>0</v>
      </c>
      <c r="AQ53" s="52">
        <f>IF(AP53=0,0,51-AP53)</f>
        <v>0</v>
      </c>
      <c r="AR53" s="38">
        <v>0</v>
      </c>
      <c r="AS53" s="96">
        <f>IF(AR53=0,0,51-AR53)</f>
        <v>0</v>
      </c>
      <c r="AT53" s="38">
        <v>5</v>
      </c>
      <c r="AU53" s="52">
        <f>IF(AT53=0,0,51-AT53)</f>
        <v>46</v>
      </c>
      <c r="AV53" s="38">
        <v>51</v>
      </c>
      <c r="AW53" s="52">
        <f>IF(AV53=0,0,51-AV53)</f>
        <v>0</v>
      </c>
      <c r="AX53" s="38">
        <v>51</v>
      </c>
      <c r="AY53" s="96">
        <f>IF(AX53=0,0,51-AX53)</f>
        <v>0</v>
      </c>
      <c r="AZ53" s="38">
        <v>0</v>
      </c>
      <c r="BA53" s="52">
        <f>IF(AZ53=0,0,51-AZ53)</f>
        <v>0</v>
      </c>
      <c r="BB53" s="38">
        <v>0</v>
      </c>
      <c r="BC53" s="52">
        <f>IF(BB53=0,0,51-BB53)</f>
        <v>0</v>
      </c>
      <c r="BD53" s="38">
        <v>0</v>
      </c>
      <c r="BE53" s="52">
        <f>IF(BD53=0,0,51-BD53)</f>
        <v>0</v>
      </c>
      <c r="BF53" s="38">
        <v>0</v>
      </c>
      <c r="BG53" s="52">
        <f>IF(BF53=0,0,51-BF53)</f>
        <v>0</v>
      </c>
      <c r="BH53" s="38">
        <v>0</v>
      </c>
      <c r="BI53" s="52">
        <f>IF(BH53=0,0,51-BH53)</f>
        <v>0</v>
      </c>
      <c r="BJ53" s="38">
        <v>0</v>
      </c>
      <c r="BK53" s="52">
        <f>IF(BJ53=0,0,51-BJ53)</f>
        <v>0</v>
      </c>
      <c r="BL53" s="38">
        <v>0</v>
      </c>
      <c r="BM53" s="52">
        <f>IF(BL53=0,0,51-BL53)</f>
        <v>0</v>
      </c>
      <c r="BN53" s="38">
        <v>0</v>
      </c>
      <c r="BO53" s="96">
        <f>IF(BN53=0,0,51-BN53)</f>
        <v>0</v>
      </c>
      <c r="BP53" s="36">
        <v>2</v>
      </c>
      <c r="BQ53" s="52">
        <f>IF(BP53=0,0,51-BP53)</f>
        <v>49</v>
      </c>
      <c r="BR53" s="27"/>
      <c r="BS53" s="28">
        <f>G53</f>
        <v>0</v>
      </c>
      <c r="BT53" s="28">
        <f>I53</f>
        <v>0</v>
      </c>
      <c r="BU53" s="28">
        <f>K53</f>
        <v>0</v>
      </c>
      <c r="BV53" s="28">
        <f>M53</f>
        <v>0</v>
      </c>
      <c r="BW53" s="28">
        <f>O53</f>
        <v>0</v>
      </c>
      <c r="BX53" s="28">
        <f>Q53</f>
        <v>0</v>
      </c>
      <c r="BY53" s="28">
        <f>S53</f>
        <v>0</v>
      </c>
      <c r="BZ53" s="28">
        <f>U53</f>
        <v>0</v>
      </c>
      <c r="CA53" s="28">
        <f>W53</f>
        <v>0</v>
      </c>
      <c r="CB53" s="28">
        <f>Y53</f>
        <v>0</v>
      </c>
      <c r="CC53" s="28">
        <f>AA53</f>
        <v>0</v>
      </c>
      <c r="CD53" s="28">
        <f>AC53</f>
        <v>0</v>
      </c>
      <c r="CE53" s="28">
        <f>AE53</f>
        <v>0</v>
      </c>
      <c r="CF53" s="28">
        <f>AG53</f>
        <v>0</v>
      </c>
      <c r="CG53" s="28">
        <f>AI53</f>
        <v>0</v>
      </c>
      <c r="CH53" s="28">
        <f>AK53</f>
        <v>0</v>
      </c>
      <c r="CI53" s="28">
        <f>AM53</f>
        <v>0</v>
      </c>
      <c r="CJ53" s="28">
        <f>AO53</f>
        <v>0</v>
      </c>
      <c r="CK53" s="28">
        <f>AQ53</f>
        <v>0</v>
      </c>
      <c r="CL53" s="28">
        <f>AS53</f>
        <v>0</v>
      </c>
      <c r="CM53" s="28">
        <f>AU53</f>
        <v>46</v>
      </c>
      <c r="CN53" s="28">
        <f>AW53</f>
        <v>0</v>
      </c>
      <c r="CO53" s="28">
        <f>AY53</f>
        <v>0</v>
      </c>
      <c r="CP53" s="28">
        <f>BA53</f>
        <v>0</v>
      </c>
      <c r="CQ53" s="28">
        <f>BC53</f>
        <v>0</v>
      </c>
      <c r="CR53" s="28">
        <f>BE53</f>
        <v>0</v>
      </c>
      <c r="CS53" s="28">
        <f>BG53</f>
        <v>0</v>
      </c>
      <c r="CT53" s="28">
        <f>BI53</f>
        <v>0</v>
      </c>
      <c r="CU53" s="28">
        <f>BK53</f>
        <v>0</v>
      </c>
      <c r="CV53" s="28">
        <f>BM53</f>
        <v>0</v>
      </c>
      <c r="CW53" s="28">
        <f>BO53</f>
        <v>0</v>
      </c>
      <c r="CX53" s="28">
        <f>BQ53</f>
        <v>49</v>
      </c>
      <c r="CY53" s="29">
        <f>SUM(BS53:CX53)</f>
        <v>95</v>
      </c>
      <c r="CZ53" s="30"/>
      <c r="DA53" s="31">
        <f>SMALL($BS53:$CX53,1)</f>
        <v>0</v>
      </c>
      <c r="DB53" s="31">
        <f>SMALL($BS53:$CX53,2)</f>
        <v>0</v>
      </c>
      <c r="DC53" s="31">
        <f>SMALL($BS53:$CX53,3)</f>
        <v>0</v>
      </c>
      <c r="DD53" s="31">
        <f>SMALL($BS53:$CX53,4)</f>
        <v>0</v>
      </c>
      <c r="DE53" s="31">
        <f>SMALL($BS53:$CX53,5)</f>
        <v>0</v>
      </c>
      <c r="DF53" s="31">
        <f>SMALL($BS53:$CX53,6)</f>
        <v>0</v>
      </c>
      <c r="DG53" s="31">
        <f>SMALL($BS53:$CX53,7)</f>
        <v>0</v>
      </c>
      <c r="DH53" s="31">
        <f>SMALL($BS53:$CX53,8)</f>
        <v>0</v>
      </c>
      <c r="DI53" s="31">
        <f>SMALL($BS53:$CX53,9)</f>
        <v>0</v>
      </c>
      <c r="DJ53" s="31">
        <f>SMALL($BS53:$CX53,10)</f>
        <v>0</v>
      </c>
      <c r="DK53" s="31">
        <f>SMALL($BS53:$CX53,11)</f>
        <v>0</v>
      </c>
      <c r="DL53" s="31">
        <f>SMALL($BS53:$CX53,12)</f>
        <v>0</v>
      </c>
      <c r="DM53" s="31">
        <f>SMALL($BS53:$CX53,13)</f>
        <v>0</v>
      </c>
      <c r="DN53" s="31">
        <f>SMALL($BS53:$CX53,14)</f>
        <v>0</v>
      </c>
      <c r="DO53" s="31">
        <f>SMALL($BS53:$CX53,15)</f>
        <v>0</v>
      </c>
      <c r="DP53" s="31">
        <f>SMALL($BS53:$CX53,16)</f>
        <v>0</v>
      </c>
      <c r="DQ53" s="31">
        <f>SMALL($BS53:$CX53,17)</f>
        <v>0</v>
      </c>
      <c r="DR53" s="31">
        <f>SMALL($BS53:$CX53,18)</f>
        <v>0</v>
      </c>
      <c r="DS53" s="31">
        <f>SMALL($BS53:$CX53,19)</f>
        <v>0</v>
      </c>
      <c r="DT53" s="31">
        <f>SMALL($BS53:$CX53,20)</f>
        <v>0</v>
      </c>
      <c r="DU53" s="31">
        <f>SMALL($BS53:$CX53,21)</f>
        <v>0</v>
      </c>
      <c r="DV53" s="31">
        <f>SMALL($BS53:$CX53,22)</f>
        <v>0</v>
      </c>
      <c r="DW53" s="31">
        <f>SMALL($BS53:$CX53,23)</f>
        <v>0</v>
      </c>
      <c r="DX53" s="31">
        <f>SMALL($BS53:$CX53,24)</f>
        <v>0</v>
      </c>
      <c r="DY53" s="31">
        <f>SMALL($BS53:$CX53,25)</f>
        <v>0</v>
      </c>
      <c r="DZ53" s="30">
        <f>SMALL($BS53:$CX53,26)</f>
        <v>0</v>
      </c>
      <c r="EA53" s="30">
        <f>SMALL($BS53:$CX53,27)</f>
        <v>0</v>
      </c>
      <c r="EB53" s="30">
        <f>SMALL($BS53:$CX53,28)</f>
        <v>0</v>
      </c>
      <c r="EC53" s="30">
        <f>SMALL($BS53:$CX53,29)</f>
        <v>0</v>
      </c>
      <c r="ED53" s="30">
        <f>SMALL($BS53:$CX53,30)</f>
        <v>0</v>
      </c>
      <c r="EE53" s="30">
        <f>SMALL($BS53:$CX53,31)</f>
        <v>46</v>
      </c>
      <c r="EF53" s="30">
        <f>SMALL($BS53:$CX53,32)</f>
        <v>49</v>
      </c>
      <c r="EG53" s="1"/>
      <c r="EH53" s="1"/>
      <c r="EI53" s="1"/>
      <c r="EJ53" s="1"/>
      <c r="EK53" s="1"/>
      <c r="EL53" s="1"/>
      <c r="EM53" s="1"/>
      <c r="EN53" s="1"/>
      <c r="EO53" s="1"/>
      <c r="EP53" s="1"/>
    </row>
    <row r="54" spans="1:146" ht="12.75" customHeight="1">
      <c r="A54" s="1">
        <v>46</v>
      </c>
      <c r="B54" s="1" t="s">
        <v>72</v>
      </c>
      <c r="C54" s="15"/>
      <c r="D54" s="26">
        <f>CY54-SUM($DA54:CHOOSE($DA$8,$DA54,$DB54,$DC54,$DD54,$DE54,$DF54,$DG54,$DH54,$DI54,$DJ54,$DK54,$DL54,$DM54,$DN54,$DO54,$DP54,$DQ54,$DR54,$DS54,$DT54,$DU54,$DV54,$DW54,$DX54))</f>
        <v>92</v>
      </c>
      <c r="E54" s="15"/>
      <c r="F54" s="38">
        <v>0</v>
      </c>
      <c r="G54" s="52">
        <f>IF(F54=0,0,51-F54)</f>
        <v>0</v>
      </c>
      <c r="H54" s="38">
        <v>0</v>
      </c>
      <c r="I54" s="52">
        <f>IF(H54=0,0,51-H54)</f>
        <v>0</v>
      </c>
      <c r="J54" s="38">
        <v>0</v>
      </c>
      <c r="K54" s="52">
        <f>IF(J54=0,0,51-J54)</f>
        <v>0</v>
      </c>
      <c r="L54" s="38">
        <v>0</v>
      </c>
      <c r="M54" s="52">
        <f>IF(L54=0,0,51-L54)</f>
        <v>0</v>
      </c>
      <c r="N54" s="38">
        <v>0</v>
      </c>
      <c r="O54" s="90">
        <f>IF(N54=0,0,51-N54)</f>
        <v>0</v>
      </c>
      <c r="P54" s="32">
        <v>4</v>
      </c>
      <c r="Q54" s="96">
        <f>IF(P54=0,0,51-P54)</f>
        <v>47</v>
      </c>
      <c r="R54" s="41">
        <v>0</v>
      </c>
      <c r="S54" s="52">
        <f>IF(R54=0,0,51-R54)</f>
        <v>0</v>
      </c>
      <c r="T54" s="38">
        <v>0</v>
      </c>
      <c r="U54" s="52">
        <f>IF(T54=0,0,51-T54)</f>
        <v>0</v>
      </c>
      <c r="V54" s="38">
        <v>0</v>
      </c>
      <c r="W54" s="52">
        <f>IF(V54=0,0,51-V54)</f>
        <v>0</v>
      </c>
      <c r="X54" s="38">
        <v>0</v>
      </c>
      <c r="Y54" s="52">
        <f>IF(X54=0,0,51-X54)</f>
        <v>0</v>
      </c>
      <c r="Z54" s="38">
        <v>0</v>
      </c>
      <c r="AA54" s="96">
        <f>IF(Z54=0,0,51-Z54)</f>
        <v>0</v>
      </c>
      <c r="AB54" s="41">
        <v>0</v>
      </c>
      <c r="AC54" s="52">
        <f>IF(AB54=0,0,51-AB54)</f>
        <v>0</v>
      </c>
      <c r="AD54" s="38">
        <v>0</v>
      </c>
      <c r="AE54" s="52">
        <f>IF(AD54=0,0,51-AD54)</f>
        <v>0</v>
      </c>
      <c r="AF54" s="38">
        <v>0</v>
      </c>
      <c r="AG54" s="52">
        <f>IF(AF54=0,0,51-AF54)</f>
        <v>0</v>
      </c>
      <c r="AH54" s="38">
        <v>0</v>
      </c>
      <c r="AI54" s="52">
        <f>IF(AH54=0,0,51-AH54)</f>
        <v>0</v>
      </c>
      <c r="AJ54" s="38">
        <v>0</v>
      </c>
      <c r="AK54" s="52">
        <f>IF(AJ54=0,0,51-AJ54)</f>
        <v>0</v>
      </c>
      <c r="AL54" s="38">
        <v>0</v>
      </c>
      <c r="AM54" s="52">
        <f>IF(AL54=0,0,51-AL54)</f>
        <v>0</v>
      </c>
      <c r="AN54" s="38">
        <v>0</v>
      </c>
      <c r="AO54" s="52">
        <f>IF(AN54=0,0,51-AN54)</f>
        <v>0</v>
      </c>
      <c r="AP54" s="38">
        <v>0</v>
      </c>
      <c r="AQ54" s="52">
        <f>IF(AP54=0,0,51-AP54)</f>
        <v>0</v>
      </c>
      <c r="AR54" s="38">
        <v>0</v>
      </c>
      <c r="AS54" s="96">
        <f>IF(AR54=0,0,51-AR54)</f>
        <v>0</v>
      </c>
      <c r="AT54" s="38">
        <v>0</v>
      </c>
      <c r="AU54" s="52">
        <f>IF(AT54=0,0,51-AT54)</f>
        <v>0</v>
      </c>
      <c r="AV54" s="38">
        <v>0</v>
      </c>
      <c r="AW54" s="52">
        <f>IF(AV54=0,0,51-AV54)</f>
        <v>0</v>
      </c>
      <c r="AX54" s="38">
        <v>0</v>
      </c>
      <c r="AY54" s="96">
        <f>IF(AX54=0,0,51-AX54)</f>
        <v>0</v>
      </c>
      <c r="AZ54" s="38">
        <v>0</v>
      </c>
      <c r="BA54" s="52">
        <f>IF(AZ54=0,0,51-AZ54)</f>
        <v>0</v>
      </c>
      <c r="BB54" s="38">
        <v>0</v>
      </c>
      <c r="BC54" s="52">
        <f>IF(BB54=0,0,51-BB54)</f>
        <v>0</v>
      </c>
      <c r="BD54" s="38">
        <v>0</v>
      </c>
      <c r="BE54" s="52">
        <f>IF(BD54=0,0,51-BD54)</f>
        <v>0</v>
      </c>
      <c r="BF54" s="38">
        <v>0</v>
      </c>
      <c r="BG54" s="52">
        <f>IF(BF54=0,0,51-BF54)</f>
        <v>0</v>
      </c>
      <c r="BH54" s="38">
        <v>0</v>
      </c>
      <c r="BI54" s="52">
        <f>IF(BH54=0,0,51-BH54)</f>
        <v>0</v>
      </c>
      <c r="BJ54" s="38">
        <v>0</v>
      </c>
      <c r="BK54" s="52">
        <f>IF(BJ54=0,0,51-BJ54)</f>
        <v>0</v>
      </c>
      <c r="BL54" s="38">
        <v>0</v>
      </c>
      <c r="BM54" s="52">
        <f>IF(BL54=0,0,51-BL54)</f>
        <v>0</v>
      </c>
      <c r="BN54" s="38">
        <v>0</v>
      </c>
      <c r="BO54" s="96">
        <f>IF(BN54=0,0,51-BN54)</f>
        <v>0</v>
      </c>
      <c r="BP54" s="48">
        <v>6</v>
      </c>
      <c r="BQ54" s="52">
        <f>IF(BP54=0,0,51-BP54)</f>
        <v>45</v>
      </c>
      <c r="BR54" s="27"/>
      <c r="BS54" s="28">
        <f>G54</f>
        <v>0</v>
      </c>
      <c r="BT54" s="28">
        <f>I54</f>
        <v>0</v>
      </c>
      <c r="BU54" s="28">
        <f>K54</f>
        <v>0</v>
      </c>
      <c r="BV54" s="28">
        <f>M54</f>
        <v>0</v>
      </c>
      <c r="BW54" s="28">
        <f>O54</f>
        <v>0</v>
      </c>
      <c r="BX54" s="28">
        <f>Q54</f>
        <v>47</v>
      </c>
      <c r="BY54" s="28">
        <f>S54</f>
        <v>0</v>
      </c>
      <c r="BZ54" s="28">
        <f>U54</f>
        <v>0</v>
      </c>
      <c r="CA54" s="28">
        <f>W54</f>
        <v>0</v>
      </c>
      <c r="CB54" s="28">
        <f>Y54</f>
        <v>0</v>
      </c>
      <c r="CC54" s="28">
        <f>AA54</f>
        <v>0</v>
      </c>
      <c r="CD54" s="28">
        <f>AC54</f>
        <v>0</v>
      </c>
      <c r="CE54" s="28">
        <f>AE54</f>
        <v>0</v>
      </c>
      <c r="CF54" s="28">
        <f>AG54</f>
        <v>0</v>
      </c>
      <c r="CG54" s="28">
        <f>AI54</f>
        <v>0</v>
      </c>
      <c r="CH54" s="28">
        <f>AK54</f>
        <v>0</v>
      </c>
      <c r="CI54" s="28">
        <f>AM54</f>
        <v>0</v>
      </c>
      <c r="CJ54" s="28">
        <f>AO54</f>
        <v>0</v>
      </c>
      <c r="CK54" s="28">
        <f>AQ54</f>
        <v>0</v>
      </c>
      <c r="CL54" s="28">
        <f>AS54</f>
        <v>0</v>
      </c>
      <c r="CM54" s="28">
        <f>AU54</f>
        <v>0</v>
      </c>
      <c r="CN54" s="28">
        <f>AW54</f>
        <v>0</v>
      </c>
      <c r="CO54" s="28">
        <f>AY54</f>
        <v>0</v>
      </c>
      <c r="CP54" s="28">
        <f>BA54</f>
        <v>0</v>
      </c>
      <c r="CQ54" s="28">
        <f>BC54</f>
        <v>0</v>
      </c>
      <c r="CR54" s="28">
        <f>BE54</f>
        <v>0</v>
      </c>
      <c r="CS54" s="28">
        <f>BG54</f>
        <v>0</v>
      </c>
      <c r="CT54" s="28">
        <f>BI54</f>
        <v>0</v>
      </c>
      <c r="CU54" s="28">
        <f>BK54</f>
        <v>0</v>
      </c>
      <c r="CV54" s="28">
        <f>BM54</f>
        <v>0</v>
      </c>
      <c r="CW54" s="28">
        <f>BO54</f>
        <v>0</v>
      </c>
      <c r="CX54" s="28">
        <f>BQ54</f>
        <v>45</v>
      </c>
      <c r="CY54" s="29">
        <f>SUM(BS54:CX54)</f>
        <v>92</v>
      </c>
      <c r="CZ54" s="30"/>
      <c r="DA54" s="31">
        <f>SMALL($BS54:$CX54,1)</f>
        <v>0</v>
      </c>
      <c r="DB54" s="31">
        <f>SMALL($BS54:$CX54,2)</f>
        <v>0</v>
      </c>
      <c r="DC54" s="31">
        <f>SMALL($BS54:$CX54,3)</f>
        <v>0</v>
      </c>
      <c r="DD54" s="31">
        <f>SMALL($BS54:$CX54,4)</f>
        <v>0</v>
      </c>
      <c r="DE54" s="31">
        <f>SMALL($BS54:$CX54,5)</f>
        <v>0</v>
      </c>
      <c r="DF54" s="31">
        <f>SMALL($BS54:$CX54,6)</f>
        <v>0</v>
      </c>
      <c r="DG54" s="31">
        <f>SMALL($BS54:$CX54,7)</f>
        <v>0</v>
      </c>
      <c r="DH54" s="31">
        <f>SMALL($BS54:$CX54,8)</f>
        <v>0</v>
      </c>
      <c r="DI54" s="31">
        <f>SMALL($BS54:$CX54,9)</f>
        <v>0</v>
      </c>
      <c r="DJ54" s="31">
        <f>SMALL($BS54:$CX54,10)</f>
        <v>0</v>
      </c>
      <c r="DK54" s="31">
        <f>SMALL($BS54:$CX54,11)</f>
        <v>0</v>
      </c>
      <c r="DL54" s="31">
        <f>SMALL($BS54:$CX54,12)</f>
        <v>0</v>
      </c>
      <c r="DM54" s="31">
        <f>SMALL($BS54:$CX54,13)</f>
        <v>0</v>
      </c>
      <c r="DN54" s="31">
        <f>SMALL($BS54:$CX54,14)</f>
        <v>0</v>
      </c>
      <c r="DO54" s="31">
        <f>SMALL($BS54:$CX54,15)</f>
        <v>0</v>
      </c>
      <c r="DP54" s="31">
        <f>SMALL($BS54:$CX54,16)</f>
        <v>0</v>
      </c>
      <c r="DQ54" s="31">
        <f>SMALL($BS54:$CX54,17)</f>
        <v>0</v>
      </c>
      <c r="DR54" s="31">
        <f>SMALL($BS54:$CX54,18)</f>
        <v>0</v>
      </c>
      <c r="DS54" s="31">
        <f>SMALL($BS54:$CX54,19)</f>
        <v>0</v>
      </c>
      <c r="DT54" s="31">
        <f>SMALL($BS54:$CX54,20)</f>
        <v>0</v>
      </c>
      <c r="DU54" s="31">
        <f>SMALL($BS54:$CX54,21)</f>
        <v>0</v>
      </c>
      <c r="DV54" s="31">
        <f>SMALL($BS54:$CX54,22)</f>
        <v>0</v>
      </c>
      <c r="DW54" s="31">
        <f>SMALL($BS54:$CX54,23)</f>
        <v>0</v>
      </c>
      <c r="DX54" s="31">
        <f>SMALL($BS54:$CX54,24)</f>
        <v>0</v>
      </c>
      <c r="DY54" s="31">
        <f>SMALL($BS54:$CX54,25)</f>
        <v>0</v>
      </c>
      <c r="DZ54" s="30">
        <f>SMALL($BS54:$CX54,26)</f>
        <v>0</v>
      </c>
      <c r="EA54" s="30">
        <f>SMALL($BS54:$CX54,27)</f>
        <v>0</v>
      </c>
      <c r="EB54" s="30">
        <f>SMALL($BS54:$CX54,28)</f>
        <v>0</v>
      </c>
      <c r="EC54" s="30">
        <f>SMALL($BS54:$CX54,29)</f>
        <v>0</v>
      </c>
      <c r="ED54" s="30">
        <f>SMALL($BS54:$CX54,30)</f>
        <v>0</v>
      </c>
      <c r="EE54" s="30">
        <f>SMALL($BS54:$CX54,31)</f>
        <v>45</v>
      </c>
      <c r="EF54" s="30">
        <f>SMALL($BS54:$CX54,32)</f>
        <v>47</v>
      </c>
      <c r="EG54" s="1"/>
      <c r="EH54" s="1"/>
      <c r="EI54" s="1"/>
      <c r="EJ54" s="1"/>
      <c r="EK54" s="1"/>
      <c r="EL54" s="1"/>
      <c r="EM54" s="1"/>
      <c r="EN54" s="1"/>
      <c r="EO54" s="1"/>
      <c r="EP54" s="1"/>
    </row>
    <row r="55" spans="1:146" ht="12.75" customHeight="1">
      <c r="A55" s="1">
        <v>47</v>
      </c>
      <c r="B55" s="1" t="s">
        <v>47</v>
      </c>
      <c r="C55" s="15"/>
      <c r="D55" s="26">
        <f>CY55-SUM($DA55:CHOOSE($DA$8,$DA55,$DB55,$DC55,$DD55,$DE55,$DF55,$DG55,$DH55,$DI55,$DJ55,$DK55,$DL55,$DM55,$DN55,$DO55,$DP55,$DQ55,$DR55,$DS55,$DT55,$DU55,$DV55,$DW55,$DX55))</f>
        <v>88</v>
      </c>
      <c r="E55" s="15"/>
      <c r="F55" s="38">
        <v>0</v>
      </c>
      <c r="G55" s="52">
        <f>IF(F55=0,0,51-F55)</f>
        <v>0</v>
      </c>
      <c r="H55" s="38">
        <v>0</v>
      </c>
      <c r="I55" s="52">
        <f>IF(H55=0,0,51-H55)</f>
        <v>0</v>
      </c>
      <c r="J55" s="38">
        <v>0</v>
      </c>
      <c r="K55" s="52">
        <f>IF(J55=0,0,51-J55)</f>
        <v>0</v>
      </c>
      <c r="L55" s="38">
        <v>0</v>
      </c>
      <c r="M55" s="52">
        <f>IF(L55=0,0,51-L55)</f>
        <v>0</v>
      </c>
      <c r="N55" s="38">
        <v>0</v>
      </c>
      <c r="O55" s="90">
        <f>IF(N55=0,0,51-N55)</f>
        <v>0</v>
      </c>
      <c r="P55" s="32">
        <v>10</v>
      </c>
      <c r="Q55" s="96">
        <f>IF(P55=0,0,51-P55)</f>
        <v>41</v>
      </c>
      <c r="R55" s="41">
        <v>0</v>
      </c>
      <c r="S55" s="52">
        <f>IF(R55=0,0,51-R55)</f>
        <v>0</v>
      </c>
      <c r="T55" s="38">
        <v>0</v>
      </c>
      <c r="U55" s="52">
        <f>IF(T55=0,0,51-T55)</f>
        <v>0</v>
      </c>
      <c r="V55" s="38">
        <v>0</v>
      </c>
      <c r="W55" s="52">
        <f>IF(V55=0,0,51-V55)</f>
        <v>0</v>
      </c>
      <c r="X55" s="38">
        <v>0</v>
      </c>
      <c r="Y55" s="52">
        <f>IF(X55=0,0,51-X55)</f>
        <v>0</v>
      </c>
      <c r="Z55" s="38">
        <v>0</v>
      </c>
      <c r="AA55" s="96">
        <f>IF(Z55=0,0,51-Z55)</f>
        <v>0</v>
      </c>
      <c r="AB55" s="55">
        <v>0</v>
      </c>
      <c r="AC55" s="52">
        <f>IF(AB55=0,0,51-AB55)</f>
        <v>0</v>
      </c>
      <c r="AD55" s="53">
        <v>0</v>
      </c>
      <c r="AE55" s="52">
        <f>IF(AD55=0,0,51-AD55)</f>
        <v>0</v>
      </c>
      <c r="AF55" s="53">
        <v>0</v>
      </c>
      <c r="AG55" s="52">
        <f>IF(AF55=0,0,51-AF55)</f>
        <v>0</v>
      </c>
      <c r="AH55" s="53">
        <v>0</v>
      </c>
      <c r="AI55" s="52">
        <f>IF(AH55=0,0,51-AH55)</f>
        <v>0</v>
      </c>
      <c r="AJ55" s="53">
        <v>0</v>
      </c>
      <c r="AK55" s="52">
        <f>IF(AJ55=0,0,51-AJ55)</f>
        <v>0</v>
      </c>
      <c r="AL55" s="53">
        <v>0</v>
      </c>
      <c r="AM55" s="52">
        <f>IF(AL55=0,0,51-AL55)</f>
        <v>0</v>
      </c>
      <c r="AN55" s="53">
        <v>0</v>
      </c>
      <c r="AO55" s="52">
        <f>IF(AN55=0,0,51-AN55)</f>
        <v>0</v>
      </c>
      <c r="AP55" s="53">
        <v>0</v>
      </c>
      <c r="AQ55" s="52">
        <f>IF(AP55=0,0,51-AP55)</f>
        <v>0</v>
      </c>
      <c r="AR55" s="53">
        <v>0</v>
      </c>
      <c r="AS55" s="96">
        <f>IF(AR55=0,0,51-AR55)</f>
        <v>0</v>
      </c>
      <c r="AT55" s="53">
        <v>0</v>
      </c>
      <c r="AU55" s="52">
        <f>IF(AT55=0,0,51-AT55)</f>
        <v>0</v>
      </c>
      <c r="AV55" s="53">
        <v>0</v>
      </c>
      <c r="AW55" s="52">
        <f>IF(AV55=0,0,51-AV55)</f>
        <v>0</v>
      </c>
      <c r="AX55" s="53">
        <v>0</v>
      </c>
      <c r="AY55" s="96">
        <f>IF(AX55=0,0,51-AX55)</f>
        <v>0</v>
      </c>
      <c r="AZ55" s="53">
        <v>0</v>
      </c>
      <c r="BA55" s="52">
        <f>IF(AZ55=0,0,51-AZ55)</f>
        <v>0</v>
      </c>
      <c r="BB55" s="53">
        <v>0</v>
      </c>
      <c r="BC55" s="52">
        <f>IF(BB55=0,0,51-BB55)</f>
        <v>0</v>
      </c>
      <c r="BD55" s="53">
        <v>0</v>
      </c>
      <c r="BE55" s="52">
        <f>IF(BD55=0,0,51-BD55)</f>
        <v>0</v>
      </c>
      <c r="BF55" s="53">
        <v>0</v>
      </c>
      <c r="BG55" s="52">
        <f>IF(BF55=0,0,51-BF55)</f>
        <v>0</v>
      </c>
      <c r="BH55" s="53">
        <v>0</v>
      </c>
      <c r="BI55" s="52">
        <f>IF(BH55=0,0,51-BH55)</f>
        <v>0</v>
      </c>
      <c r="BJ55" s="53">
        <v>0</v>
      </c>
      <c r="BK55" s="52">
        <f>IF(BJ55=0,0,51-BJ55)</f>
        <v>0</v>
      </c>
      <c r="BL55" s="53">
        <v>0</v>
      </c>
      <c r="BM55" s="52">
        <f>IF(BL55=0,0,51-BL55)</f>
        <v>0</v>
      </c>
      <c r="BN55" s="53">
        <v>0</v>
      </c>
      <c r="BO55" s="96">
        <f>IF(BN55=0,0,51-BN55)</f>
        <v>0</v>
      </c>
      <c r="BP55" s="34">
        <v>4</v>
      </c>
      <c r="BQ55" s="52">
        <f>IF(BP55=0,0,51-BP55)</f>
        <v>47</v>
      </c>
      <c r="BR55" s="27"/>
      <c r="BS55" s="28">
        <f>G55</f>
        <v>0</v>
      </c>
      <c r="BT55" s="28">
        <f>I55</f>
        <v>0</v>
      </c>
      <c r="BU55" s="28">
        <f>K55</f>
        <v>0</v>
      </c>
      <c r="BV55" s="28">
        <f>M55</f>
        <v>0</v>
      </c>
      <c r="BW55" s="28">
        <f>O55</f>
        <v>0</v>
      </c>
      <c r="BX55" s="28">
        <f>Q55</f>
        <v>41</v>
      </c>
      <c r="BY55" s="28">
        <f>S55</f>
        <v>0</v>
      </c>
      <c r="BZ55" s="28">
        <f>U55</f>
        <v>0</v>
      </c>
      <c r="CA55" s="28">
        <f>W55</f>
        <v>0</v>
      </c>
      <c r="CB55" s="28">
        <f>Y55</f>
        <v>0</v>
      </c>
      <c r="CC55" s="28">
        <f>AA55</f>
        <v>0</v>
      </c>
      <c r="CD55" s="28">
        <f>AC55</f>
        <v>0</v>
      </c>
      <c r="CE55" s="28">
        <f>AE55</f>
        <v>0</v>
      </c>
      <c r="CF55" s="28">
        <f>AG55</f>
        <v>0</v>
      </c>
      <c r="CG55" s="28">
        <f>AI55</f>
        <v>0</v>
      </c>
      <c r="CH55" s="28">
        <f>AK55</f>
        <v>0</v>
      </c>
      <c r="CI55" s="28">
        <f>AM55</f>
        <v>0</v>
      </c>
      <c r="CJ55" s="28">
        <f>AO55</f>
        <v>0</v>
      </c>
      <c r="CK55" s="28">
        <f>AQ55</f>
        <v>0</v>
      </c>
      <c r="CL55" s="28">
        <f>AS55</f>
        <v>0</v>
      </c>
      <c r="CM55" s="28">
        <f>AU55</f>
        <v>0</v>
      </c>
      <c r="CN55" s="28">
        <f>AW55</f>
        <v>0</v>
      </c>
      <c r="CO55" s="28">
        <f>AY55</f>
        <v>0</v>
      </c>
      <c r="CP55" s="28">
        <f>BA55</f>
        <v>0</v>
      </c>
      <c r="CQ55" s="28">
        <f>BC55</f>
        <v>0</v>
      </c>
      <c r="CR55" s="28">
        <f>BE55</f>
        <v>0</v>
      </c>
      <c r="CS55" s="28">
        <f>BG55</f>
        <v>0</v>
      </c>
      <c r="CT55" s="28">
        <f>BI55</f>
        <v>0</v>
      </c>
      <c r="CU55" s="28">
        <f>BK55</f>
        <v>0</v>
      </c>
      <c r="CV55" s="28">
        <f>BM55</f>
        <v>0</v>
      </c>
      <c r="CW55" s="28">
        <f>BO55</f>
        <v>0</v>
      </c>
      <c r="CX55" s="28">
        <f>BQ55</f>
        <v>47</v>
      </c>
      <c r="CY55" s="29">
        <f>SUM(BS55:CX55)</f>
        <v>88</v>
      </c>
      <c r="CZ55" s="30"/>
      <c r="DA55" s="31">
        <f>SMALL($BS55:$CX55,1)</f>
        <v>0</v>
      </c>
      <c r="DB55" s="31">
        <f>SMALL($BS55:$CX55,2)</f>
        <v>0</v>
      </c>
      <c r="DC55" s="31">
        <f>SMALL($BS55:$CX55,3)</f>
        <v>0</v>
      </c>
      <c r="DD55" s="31">
        <f>SMALL($BS55:$CX55,4)</f>
        <v>0</v>
      </c>
      <c r="DE55" s="31">
        <f>SMALL($BS55:$CX55,5)</f>
        <v>0</v>
      </c>
      <c r="DF55" s="31">
        <f>SMALL($BS55:$CX55,6)</f>
        <v>0</v>
      </c>
      <c r="DG55" s="31">
        <f>SMALL($BS55:$CX55,7)</f>
        <v>0</v>
      </c>
      <c r="DH55" s="31">
        <f>SMALL($BS55:$CX55,8)</f>
        <v>0</v>
      </c>
      <c r="DI55" s="31">
        <f>SMALL($BS55:$CX55,9)</f>
        <v>0</v>
      </c>
      <c r="DJ55" s="31">
        <f>SMALL($BS55:$CX55,10)</f>
        <v>0</v>
      </c>
      <c r="DK55" s="31">
        <f>SMALL($BS55:$CX55,11)</f>
        <v>0</v>
      </c>
      <c r="DL55" s="31">
        <f>SMALL($BS55:$CX55,12)</f>
        <v>0</v>
      </c>
      <c r="DM55" s="31">
        <f>SMALL($BS55:$CX55,13)</f>
        <v>0</v>
      </c>
      <c r="DN55" s="31">
        <f>SMALL($BS55:$CX55,14)</f>
        <v>0</v>
      </c>
      <c r="DO55" s="31">
        <f>SMALL($BS55:$CX55,15)</f>
        <v>0</v>
      </c>
      <c r="DP55" s="31">
        <f>SMALL($BS55:$CX55,16)</f>
        <v>0</v>
      </c>
      <c r="DQ55" s="31">
        <f>SMALL($BS55:$CX55,17)</f>
        <v>0</v>
      </c>
      <c r="DR55" s="31">
        <f>SMALL($BS55:$CX55,18)</f>
        <v>0</v>
      </c>
      <c r="DS55" s="31">
        <f>SMALL($BS55:$CX55,19)</f>
        <v>0</v>
      </c>
      <c r="DT55" s="31">
        <f>SMALL($BS55:$CX55,20)</f>
        <v>0</v>
      </c>
      <c r="DU55" s="31">
        <f>SMALL($BS55:$CX55,21)</f>
        <v>0</v>
      </c>
      <c r="DV55" s="31">
        <f>SMALL($BS55:$CX55,22)</f>
        <v>0</v>
      </c>
      <c r="DW55" s="31">
        <f>SMALL($BS55:$CX55,23)</f>
        <v>0</v>
      </c>
      <c r="DX55" s="31">
        <f>SMALL($BS55:$CX55,24)</f>
        <v>0</v>
      </c>
      <c r="DY55" s="31">
        <f>SMALL($BS55:$CX55,25)</f>
        <v>0</v>
      </c>
      <c r="DZ55" s="30">
        <f>SMALL($BS55:$CX55,26)</f>
        <v>0</v>
      </c>
      <c r="EA55" s="30">
        <f>SMALL($BS55:$CX55,27)</f>
        <v>0</v>
      </c>
      <c r="EB55" s="30">
        <f>SMALL($BS55:$CX55,28)</f>
        <v>0</v>
      </c>
      <c r="EC55" s="30">
        <f>SMALL($BS55:$CX55,29)</f>
        <v>0</v>
      </c>
      <c r="ED55" s="30">
        <f>SMALL($BS55:$CX55,30)</f>
        <v>0</v>
      </c>
      <c r="EE55" s="30">
        <f>SMALL($BS55:$CX55,31)</f>
        <v>41</v>
      </c>
      <c r="EF55" s="30">
        <f>SMALL($BS55:$CX55,32)</f>
        <v>47</v>
      </c>
      <c r="EG55" s="1"/>
      <c r="EH55" s="1"/>
      <c r="EI55" s="1"/>
      <c r="EJ55" s="1"/>
      <c r="EK55" s="1"/>
      <c r="EL55" s="1"/>
      <c r="EM55" s="1"/>
      <c r="EN55" s="1"/>
      <c r="EO55" s="1"/>
      <c r="EP55" s="1"/>
    </row>
    <row r="56" spans="1:146" ht="12.75" customHeight="1">
      <c r="A56" s="1">
        <v>48</v>
      </c>
      <c r="B56" s="46" t="s">
        <v>50</v>
      </c>
      <c r="C56" s="15"/>
      <c r="D56" s="26">
        <f>CY56-SUM($DA56:CHOOSE($DA$8,$DA56,$DB56,$DC56,$DD56,$DE56,$DF56,$DG56,$DH56,$DI56,$DJ56,$DK56,$DL56,$DM56,$DN56,$DO56,$DP56,$DQ56,$DR56,$DS56,$DT56,$DU56,$DV56,$DW56,$DX56))</f>
        <v>87</v>
      </c>
      <c r="E56" s="15"/>
      <c r="F56" s="38">
        <v>0</v>
      </c>
      <c r="G56" s="52">
        <f>IF(F56=0,0,51-F56)</f>
        <v>0</v>
      </c>
      <c r="H56" s="38">
        <v>0</v>
      </c>
      <c r="I56" s="52">
        <f>IF(H56=0,0,51-H56)</f>
        <v>0</v>
      </c>
      <c r="J56" s="38">
        <v>0</v>
      </c>
      <c r="K56" s="52">
        <f>IF(J56=0,0,51-J56)</f>
        <v>0</v>
      </c>
      <c r="L56" s="38">
        <v>0</v>
      </c>
      <c r="M56" s="52">
        <f>IF(L56=0,0,51-L56)</f>
        <v>0</v>
      </c>
      <c r="N56" s="38">
        <v>0</v>
      </c>
      <c r="O56" s="90">
        <f>IF(N56=0,0,51-N56)</f>
        <v>0</v>
      </c>
      <c r="P56" s="32">
        <v>12</v>
      </c>
      <c r="Q56" s="96">
        <f>IF(P56=0,0,51-P56)</f>
        <v>39</v>
      </c>
      <c r="R56" s="41">
        <v>0</v>
      </c>
      <c r="S56" s="52">
        <f>IF(R56=0,0,51-R56)</f>
        <v>0</v>
      </c>
      <c r="T56" s="38">
        <v>0</v>
      </c>
      <c r="U56" s="52">
        <f>IF(T56=0,0,51-T56)</f>
        <v>0</v>
      </c>
      <c r="V56" s="38">
        <v>0</v>
      </c>
      <c r="W56" s="52">
        <f>IF(V56=0,0,51-V56)</f>
        <v>0</v>
      </c>
      <c r="X56" s="38">
        <v>0</v>
      </c>
      <c r="Y56" s="52">
        <f>IF(X56=0,0,51-X56)</f>
        <v>0</v>
      </c>
      <c r="Z56" s="38">
        <v>0</v>
      </c>
      <c r="AA56" s="96">
        <f>IF(Z56=0,0,51-Z56)</f>
        <v>0</v>
      </c>
      <c r="AB56" s="55">
        <v>0</v>
      </c>
      <c r="AC56" s="52">
        <f>IF(AB56=0,0,51-AB56)</f>
        <v>0</v>
      </c>
      <c r="AD56" s="53">
        <v>0</v>
      </c>
      <c r="AE56" s="52">
        <f>IF(AD56=0,0,51-AD56)</f>
        <v>0</v>
      </c>
      <c r="AF56" s="53">
        <v>0</v>
      </c>
      <c r="AG56" s="52">
        <f>IF(AF56=0,0,51-AF56)</f>
        <v>0</v>
      </c>
      <c r="AH56" s="53">
        <v>0</v>
      </c>
      <c r="AI56" s="52">
        <f>IF(AH56=0,0,51-AH56)</f>
        <v>0</v>
      </c>
      <c r="AJ56" s="53">
        <v>0</v>
      </c>
      <c r="AK56" s="52">
        <f>IF(AJ56=0,0,51-AJ56)</f>
        <v>0</v>
      </c>
      <c r="AL56" s="53">
        <v>0</v>
      </c>
      <c r="AM56" s="52">
        <f>IF(AL56=0,0,51-AL56)</f>
        <v>0</v>
      </c>
      <c r="AN56" s="53">
        <v>0</v>
      </c>
      <c r="AO56" s="52">
        <f>IF(AN56=0,0,51-AN56)</f>
        <v>0</v>
      </c>
      <c r="AP56" s="53">
        <v>0</v>
      </c>
      <c r="AQ56" s="52">
        <f>IF(AP56=0,0,51-AP56)</f>
        <v>0</v>
      </c>
      <c r="AR56" s="53">
        <v>0</v>
      </c>
      <c r="AS56" s="96">
        <f>IF(AR56=0,0,51-AR56)</f>
        <v>0</v>
      </c>
      <c r="AT56" s="53">
        <v>0</v>
      </c>
      <c r="AU56" s="52">
        <f>IF(AT56=0,0,51-AT56)</f>
        <v>0</v>
      </c>
      <c r="AV56" s="53">
        <v>0</v>
      </c>
      <c r="AW56" s="52">
        <f>IF(AV56=0,0,51-AV56)</f>
        <v>0</v>
      </c>
      <c r="AX56" s="53">
        <v>0</v>
      </c>
      <c r="AY56" s="96">
        <f>IF(AX56=0,0,51-AX56)</f>
        <v>0</v>
      </c>
      <c r="AZ56" s="53">
        <v>0</v>
      </c>
      <c r="BA56" s="52">
        <f>IF(AZ56=0,0,51-AZ56)</f>
        <v>0</v>
      </c>
      <c r="BB56" s="53">
        <v>0</v>
      </c>
      <c r="BC56" s="52">
        <f>IF(BB56=0,0,51-BB56)</f>
        <v>0</v>
      </c>
      <c r="BD56" s="53">
        <v>0</v>
      </c>
      <c r="BE56" s="52">
        <f>IF(BD56=0,0,51-BD56)</f>
        <v>0</v>
      </c>
      <c r="BF56" s="53">
        <v>0</v>
      </c>
      <c r="BG56" s="52">
        <f>IF(BF56=0,0,51-BF56)</f>
        <v>0</v>
      </c>
      <c r="BH56" s="53">
        <v>0</v>
      </c>
      <c r="BI56" s="52">
        <f>IF(BH56=0,0,51-BH56)</f>
        <v>0</v>
      </c>
      <c r="BJ56" s="53">
        <v>0</v>
      </c>
      <c r="BK56" s="52">
        <f>IF(BJ56=0,0,51-BJ56)</f>
        <v>0</v>
      </c>
      <c r="BL56" s="53">
        <v>0</v>
      </c>
      <c r="BM56" s="52">
        <f>IF(BL56=0,0,51-BL56)</f>
        <v>0</v>
      </c>
      <c r="BN56" s="53">
        <v>0</v>
      </c>
      <c r="BO56" s="96">
        <f>IF(BN56=0,0,51-BN56)</f>
        <v>0</v>
      </c>
      <c r="BP56" s="48">
        <v>3</v>
      </c>
      <c r="BQ56" s="52">
        <f>IF(BP56=0,0,51-BP56)</f>
        <v>48</v>
      </c>
      <c r="BR56" s="27"/>
      <c r="BS56" s="28">
        <f>G56</f>
        <v>0</v>
      </c>
      <c r="BT56" s="28">
        <f>I56</f>
        <v>0</v>
      </c>
      <c r="BU56" s="28">
        <f>K56</f>
        <v>0</v>
      </c>
      <c r="BV56" s="28">
        <f>M56</f>
        <v>0</v>
      </c>
      <c r="BW56" s="28">
        <f>O56</f>
        <v>0</v>
      </c>
      <c r="BX56" s="28">
        <f>Q56</f>
        <v>39</v>
      </c>
      <c r="BY56" s="28">
        <f>S56</f>
        <v>0</v>
      </c>
      <c r="BZ56" s="28">
        <f>U56</f>
        <v>0</v>
      </c>
      <c r="CA56" s="28">
        <f>W56</f>
        <v>0</v>
      </c>
      <c r="CB56" s="28">
        <f>Y56</f>
        <v>0</v>
      </c>
      <c r="CC56" s="28">
        <f>AA56</f>
        <v>0</v>
      </c>
      <c r="CD56" s="28">
        <f>AC56</f>
        <v>0</v>
      </c>
      <c r="CE56" s="28">
        <f>AE56</f>
        <v>0</v>
      </c>
      <c r="CF56" s="28">
        <f>AG56</f>
        <v>0</v>
      </c>
      <c r="CG56" s="28">
        <f>AI56</f>
        <v>0</v>
      </c>
      <c r="CH56" s="28">
        <f>AK56</f>
        <v>0</v>
      </c>
      <c r="CI56" s="28">
        <f>AM56</f>
        <v>0</v>
      </c>
      <c r="CJ56" s="28">
        <f>AO56</f>
        <v>0</v>
      </c>
      <c r="CK56" s="28">
        <f>AQ56</f>
        <v>0</v>
      </c>
      <c r="CL56" s="28">
        <f>AS56</f>
        <v>0</v>
      </c>
      <c r="CM56" s="28">
        <f>AU56</f>
        <v>0</v>
      </c>
      <c r="CN56" s="28">
        <f>AW56</f>
        <v>0</v>
      </c>
      <c r="CO56" s="28">
        <f>AY56</f>
        <v>0</v>
      </c>
      <c r="CP56" s="28">
        <f>BA56</f>
        <v>0</v>
      </c>
      <c r="CQ56" s="28">
        <f>BC56</f>
        <v>0</v>
      </c>
      <c r="CR56" s="28">
        <f>BE56</f>
        <v>0</v>
      </c>
      <c r="CS56" s="28">
        <f>BG56</f>
        <v>0</v>
      </c>
      <c r="CT56" s="28">
        <f>BI56</f>
        <v>0</v>
      </c>
      <c r="CU56" s="28">
        <f>BK56</f>
        <v>0</v>
      </c>
      <c r="CV56" s="28">
        <f>BM56</f>
        <v>0</v>
      </c>
      <c r="CW56" s="28">
        <f>BO56</f>
        <v>0</v>
      </c>
      <c r="CX56" s="28">
        <f>BQ56</f>
        <v>48</v>
      </c>
      <c r="CY56" s="29">
        <f>SUM(BS56:CX56)</f>
        <v>87</v>
      </c>
      <c r="CZ56" s="30"/>
      <c r="DA56" s="31">
        <f>SMALL($BS56:$CX56,1)</f>
        <v>0</v>
      </c>
      <c r="DB56" s="31">
        <f>SMALL($BS56:$CX56,2)</f>
        <v>0</v>
      </c>
      <c r="DC56" s="31">
        <f>SMALL($BS56:$CX56,3)</f>
        <v>0</v>
      </c>
      <c r="DD56" s="31">
        <f>SMALL($BS56:$CX56,4)</f>
        <v>0</v>
      </c>
      <c r="DE56" s="31">
        <f>SMALL($BS56:$CX56,5)</f>
        <v>0</v>
      </c>
      <c r="DF56" s="31">
        <f>SMALL($BS56:$CX56,6)</f>
        <v>0</v>
      </c>
      <c r="DG56" s="31">
        <f>SMALL($BS56:$CX56,7)</f>
        <v>0</v>
      </c>
      <c r="DH56" s="31">
        <f>SMALL($BS56:$CX56,8)</f>
        <v>0</v>
      </c>
      <c r="DI56" s="31">
        <f>SMALL($BS56:$CX56,9)</f>
        <v>0</v>
      </c>
      <c r="DJ56" s="31">
        <f>SMALL($BS56:$CX56,10)</f>
        <v>0</v>
      </c>
      <c r="DK56" s="31">
        <f>SMALL($BS56:$CX56,11)</f>
        <v>0</v>
      </c>
      <c r="DL56" s="31">
        <f>SMALL($BS56:$CX56,12)</f>
        <v>0</v>
      </c>
      <c r="DM56" s="31">
        <f>SMALL($BS56:$CX56,13)</f>
        <v>0</v>
      </c>
      <c r="DN56" s="31">
        <f>SMALL($BS56:$CX56,14)</f>
        <v>0</v>
      </c>
      <c r="DO56" s="31">
        <f>SMALL($BS56:$CX56,15)</f>
        <v>0</v>
      </c>
      <c r="DP56" s="31">
        <f>SMALL($BS56:$CX56,16)</f>
        <v>0</v>
      </c>
      <c r="DQ56" s="31">
        <f>SMALL($BS56:$CX56,17)</f>
        <v>0</v>
      </c>
      <c r="DR56" s="31">
        <f>SMALL($BS56:$CX56,18)</f>
        <v>0</v>
      </c>
      <c r="DS56" s="31">
        <f>SMALL($BS56:$CX56,19)</f>
        <v>0</v>
      </c>
      <c r="DT56" s="31">
        <f>SMALL($BS56:$CX56,20)</f>
        <v>0</v>
      </c>
      <c r="DU56" s="31">
        <f>SMALL($BS56:$CX56,21)</f>
        <v>0</v>
      </c>
      <c r="DV56" s="31">
        <f>SMALL($BS56:$CX56,22)</f>
        <v>0</v>
      </c>
      <c r="DW56" s="31">
        <f>SMALL($BS56:$CX56,23)</f>
        <v>0</v>
      </c>
      <c r="DX56" s="31">
        <f>SMALL($BS56:$CX56,24)</f>
        <v>0</v>
      </c>
      <c r="DY56" s="31">
        <f>SMALL($BS56:$CX56,25)</f>
        <v>0</v>
      </c>
      <c r="DZ56" s="30">
        <f>SMALL($BS56:$CX56,26)</f>
        <v>0</v>
      </c>
      <c r="EA56" s="30">
        <f>SMALL($BS56:$CX56,27)</f>
        <v>0</v>
      </c>
      <c r="EB56" s="30">
        <f>SMALL($BS56:$CX56,28)</f>
        <v>0</v>
      </c>
      <c r="EC56" s="30">
        <f>SMALL($BS56:$CX56,29)</f>
        <v>0</v>
      </c>
      <c r="ED56" s="30">
        <f>SMALL($BS56:$CX56,30)</f>
        <v>0</v>
      </c>
      <c r="EE56" s="30">
        <f>SMALL($BS56:$CX56,31)</f>
        <v>39</v>
      </c>
      <c r="EF56" s="30">
        <f>SMALL($BS56:$CX56,32)</f>
        <v>48</v>
      </c>
      <c r="EG56" s="1"/>
      <c r="EH56" s="1"/>
      <c r="EI56" s="1"/>
      <c r="EJ56" s="1"/>
      <c r="EK56" s="1"/>
      <c r="EL56" s="1"/>
      <c r="EM56" s="1"/>
      <c r="EN56" s="1"/>
      <c r="EO56" s="1"/>
      <c r="EP56" s="1"/>
    </row>
    <row r="57" spans="1:146" ht="12.75" customHeight="1">
      <c r="A57" s="1">
        <v>49</v>
      </c>
      <c r="B57" s="39" t="s">
        <v>37</v>
      </c>
      <c r="C57" s="15"/>
      <c r="D57" s="26">
        <f>CY57-SUM($DA57:CHOOSE($DA$8,$DA57,$DB57,$DC57,$DD57,$DE57,$DF57,$DG57,$DH57,$DI57,$DJ57,$DK57,$DL57,$DM57,$DN57,$DO57,$DP57,$DQ57,$DR57,$DS57,$DT57,$DU57,$DV57,$DW57,$DX57))</f>
        <v>84</v>
      </c>
      <c r="E57" s="15"/>
      <c r="F57" s="38">
        <v>0</v>
      </c>
      <c r="G57" s="52">
        <f>IF(F57=0,0,51-F57)</f>
        <v>0</v>
      </c>
      <c r="H57" s="38">
        <v>0</v>
      </c>
      <c r="I57" s="52">
        <f>IF(H57=0,0,51-H57)</f>
        <v>0</v>
      </c>
      <c r="J57" s="38">
        <v>0</v>
      </c>
      <c r="K57" s="52">
        <f>IF(J57=0,0,51-J57)</f>
        <v>0</v>
      </c>
      <c r="L57" s="38">
        <v>0</v>
      </c>
      <c r="M57" s="52">
        <f>IF(L57=0,0,51-L57)</f>
        <v>0</v>
      </c>
      <c r="N57" s="38">
        <v>0</v>
      </c>
      <c r="O57" s="90">
        <f>IF(N57=0,0,51-N57)</f>
        <v>0</v>
      </c>
      <c r="P57" s="32">
        <v>13</v>
      </c>
      <c r="Q57" s="96">
        <f>IF(P57=0,0,51-P57)</f>
        <v>38</v>
      </c>
      <c r="R57" s="41">
        <v>0</v>
      </c>
      <c r="S57" s="52">
        <f>IF(R57=0,0,51-R57)</f>
        <v>0</v>
      </c>
      <c r="T57" s="38">
        <v>0</v>
      </c>
      <c r="U57" s="52">
        <f>IF(T57=0,0,51-T57)</f>
        <v>0</v>
      </c>
      <c r="V57" s="38">
        <v>0</v>
      </c>
      <c r="W57" s="52">
        <f>IF(V57=0,0,51-V57)</f>
        <v>0</v>
      </c>
      <c r="X57" s="38">
        <v>0</v>
      </c>
      <c r="Y57" s="52">
        <f>IF(X57=0,0,51-X57)</f>
        <v>0</v>
      </c>
      <c r="Z57" s="38">
        <v>0</v>
      </c>
      <c r="AA57" s="96">
        <f>IF(Z57=0,0,51-Z57)</f>
        <v>0</v>
      </c>
      <c r="AB57" s="41">
        <v>0</v>
      </c>
      <c r="AC57" s="52">
        <f>IF(AB57=0,0,51-AB57)</f>
        <v>0</v>
      </c>
      <c r="AD57" s="38">
        <v>0</v>
      </c>
      <c r="AE57" s="52">
        <f>IF(AD57=0,0,51-AD57)</f>
        <v>0</v>
      </c>
      <c r="AF57" s="38">
        <v>0</v>
      </c>
      <c r="AG57" s="52">
        <f>IF(AF57=0,0,51-AF57)</f>
        <v>0</v>
      </c>
      <c r="AH57" s="38">
        <v>0</v>
      </c>
      <c r="AI57" s="52">
        <f>IF(AH57=0,0,51-AH57)</f>
        <v>0</v>
      </c>
      <c r="AJ57" s="38">
        <v>0</v>
      </c>
      <c r="AK57" s="52">
        <f>IF(AJ57=0,0,51-AJ57)</f>
        <v>0</v>
      </c>
      <c r="AL57" s="38">
        <v>0</v>
      </c>
      <c r="AM57" s="52">
        <f>IF(AL57=0,0,51-AL57)</f>
        <v>0</v>
      </c>
      <c r="AN57" s="38">
        <v>0</v>
      </c>
      <c r="AO57" s="52">
        <f>IF(AN57=0,0,51-AN57)</f>
        <v>0</v>
      </c>
      <c r="AP57" s="38">
        <v>0</v>
      </c>
      <c r="AQ57" s="52">
        <f>IF(AP57=0,0,51-AP57)</f>
        <v>0</v>
      </c>
      <c r="AR57" s="38">
        <v>0</v>
      </c>
      <c r="AS57" s="96">
        <f>IF(AR57=0,0,51-AR57)</f>
        <v>0</v>
      </c>
      <c r="AT57" s="38">
        <v>0</v>
      </c>
      <c r="AU57" s="52">
        <f>IF(AT57=0,0,51-AT57)</f>
        <v>0</v>
      </c>
      <c r="AV57" s="38">
        <v>0</v>
      </c>
      <c r="AW57" s="52">
        <f>IF(AV57=0,0,51-AV57)</f>
        <v>0</v>
      </c>
      <c r="AX57" s="38">
        <v>0</v>
      </c>
      <c r="AY57" s="96">
        <f>IF(AX57=0,0,51-AX57)</f>
        <v>0</v>
      </c>
      <c r="AZ57" s="38">
        <v>0</v>
      </c>
      <c r="BA57" s="52">
        <f>IF(AZ57=0,0,51-AZ57)</f>
        <v>0</v>
      </c>
      <c r="BB57" s="38">
        <v>0</v>
      </c>
      <c r="BC57" s="52">
        <f>IF(BB57=0,0,51-BB57)</f>
        <v>0</v>
      </c>
      <c r="BD57" s="38">
        <v>0</v>
      </c>
      <c r="BE57" s="52">
        <f>IF(BD57=0,0,51-BD57)</f>
        <v>0</v>
      </c>
      <c r="BF57" s="38">
        <v>0</v>
      </c>
      <c r="BG57" s="52">
        <f>IF(BF57=0,0,51-BF57)</f>
        <v>0</v>
      </c>
      <c r="BH57" s="38">
        <v>0</v>
      </c>
      <c r="BI57" s="52">
        <f>IF(BH57=0,0,51-BH57)</f>
        <v>0</v>
      </c>
      <c r="BJ57" s="38">
        <v>0</v>
      </c>
      <c r="BK57" s="52">
        <f>IF(BJ57=0,0,51-BJ57)</f>
        <v>0</v>
      </c>
      <c r="BL57" s="38">
        <v>0</v>
      </c>
      <c r="BM57" s="52">
        <f>IF(BL57=0,0,51-BL57)</f>
        <v>0</v>
      </c>
      <c r="BN57" s="38">
        <v>0</v>
      </c>
      <c r="BO57" s="96">
        <f>IF(BN57=0,0,51-BN57)</f>
        <v>0</v>
      </c>
      <c r="BP57" s="48">
        <v>5</v>
      </c>
      <c r="BQ57" s="52">
        <f>IF(BP57=0,0,51-BP57)</f>
        <v>46</v>
      </c>
      <c r="BR57" s="27"/>
      <c r="BS57" s="28">
        <f>G57</f>
        <v>0</v>
      </c>
      <c r="BT57" s="28">
        <f>I57</f>
        <v>0</v>
      </c>
      <c r="BU57" s="28">
        <f>K57</f>
        <v>0</v>
      </c>
      <c r="BV57" s="28">
        <f>M57</f>
        <v>0</v>
      </c>
      <c r="BW57" s="28">
        <f>O57</f>
        <v>0</v>
      </c>
      <c r="BX57" s="28">
        <f>Q57</f>
        <v>38</v>
      </c>
      <c r="BY57" s="28">
        <f>S57</f>
        <v>0</v>
      </c>
      <c r="BZ57" s="28">
        <f>U57</f>
        <v>0</v>
      </c>
      <c r="CA57" s="28">
        <f>W57</f>
        <v>0</v>
      </c>
      <c r="CB57" s="28">
        <f>Y57</f>
        <v>0</v>
      </c>
      <c r="CC57" s="28">
        <f>AA57</f>
        <v>0</v>
      </c>
      <c r="CD57" s="28">
        <f>AC57</f>
        <v>0</v>
      </c>
      <c r="CE57" s="28">
        <f>AE57</f>
        <v>0</v>
      </c>
      <c r="CF57" s="28">
        <f>AG57</f>
        <v>0</v>
      </c>
      <c r="CG57" s="28">
        <f>AI57</f>
        <v>0</v>
      </c>
      <c r="CH57" s="28">
        <f>AK57</f>
        <v>0</v>
      </c>
      <c r="CI57" s="28">
        <f>AM57</f>
        <v>0</v>
      </c>
      <c r="CJ57" s="28">
        <f>AO57</f>
        <v>0</v>
      </c>
      <c r="CK57" s="28">
        <f>AQ57</f>
        <v>0</v>
      </c>
      <c r="CL57" s="28">
        <f>AS57</f>
        <v>0</v>
      </c>
      <c r="CM57" s="28">
        <f>AU57</f>
        <v>0</v>
      </c>
      <c r="CN57" s="28">
        <f>AW57</f>
        <v>0</v>
      </c>
      <c r="CO57" s="28">
        <f>AY57</f>
        <v>0</v>
      </c>
      <c r="CP57" s="28">
        <f>BA57</f>
        <v>0</v>
      </c>
      <c r="CQ57" s="28">
        <f>BC57</f>
        <v>0</v>
      </c>
      <c r="CR57" s="28">
        <f>BE57</f>
        <v>0</v>
      </c>
      <c r="CS57" s="28">
        <f>BG57</f>
        <v>0</v>
      </c>
      <c r="CT57" s="28">
        <f>BI57</f>
        <v>0</v>
      </c>
      <c r="CU57" s="28">
        <f>BK57</f>
        <v>0</v>
      </c>
      <c r="CV57" s="28">
        <f>BM57</f>
        <v>0</v>
      </c>
      <c r="CW57" s="28">
        <f>BO57</f>
        <v>0</v>
      </c>
      <c r="CX57" s="28">
        <f>BQ57</f>
        <v>46</v>
      </c>
      <c r="CY57" s="29">
        <f>SUM(BS57:CX57)</f>
        <v>84</v>
      </c>
      <c r="CZ57" s="30"/>
      <c r="DA57" s="31">
        <f>SMALL($BS57:$CX57,1)</f>
        <v>0</v>
      </c>
      <c r="DB57" s="31">
        <f>SMALL($BS57:$CX57,2)</f>
        <v>0</v>
      </c>
      <c r="DC57" s="31">
        <f>SMALL($BS57:$CX57,3)</f>
        <v>0</v>
      </c>
      <c r="DD57" s="31">
        <f>SMALL($BS57:$CX57,4)</f>
        <v>0</v>
      </c>
      <c r="DE57" s="31">
        <f>SMALL($BS57:$CX57,5)</f>
        <v>0</v>
      </c>
      <c r="DF57" s="31">
        <f>SMALL($BS57:$CX57,6)</f>
        <v>0</v>
      </c>
      <c r="DG57" s="31">
        <f>SMALL($BS57:$CX57,7)</f>
        <v>0</v>
      </c>
      <c r="DH57" s="31">
        <f>SMALL($BS57:$CX57,8)</f>
        <v>0</v>
      </c>
      <c r="DI57" s="31">
        <f>SMALL($BS57:$CX57,9)</f>
        <v>0</v>
      </c>
      <c r="DJ57" s="31">
        <f>SMALL($BS57:$CX57,10)</f>
        <v>0</v>
      </c>
      <c r="DK57" s="31">
        <f>SMALL($BS57:$CX57,11)</f>
        <v>0</v>
      </c>
      <c r="DL57" s="31">
        <f>SMALL($BS57:$CX57,12)</f>
        <v>0</v>
      </c>
      <c r="DM57" s="31">
        <f>SMALL($BS57:$CX57,13)</f>
        <v>0</v>
      </c>
      <c r="DN57" s="31">
        <f>SMALL($BS57:$CX57,14)</f>
        <v>0</v>
      </c>
      <c r="DO57" s="31">
        <f>SMALL($BS57:$CX57,15)</f>
        <v>0</v>
      </c>
      <c r="DP57" s="31">
        <f>SMALL($BS57:$CX57,16)</f>
        <v>0</v>
      </c>
      <c r="DQ57" s="31">
        <f>SMALL($BS57:$CX57,17)</f>
        <v>0</v>
      </c>
      <c r="DR57" s="31">
        <f>SMALL($BS57:$CX57,18)</f>
        <v>0</v>
      </c>
      <c r="DS57" s="31">
        <f>SMALL($BS57:$CX57,19)</f>
        <v>0</v>
      </c>
      <c r="DT57" s="31">
        <f>SMALL($BS57:$CX57,20)</f>
        <v>0</v>
      </c>
      <c r="DU57" s="31">
        <f>SMALL($BS57:$CX57,21)</f>
        <v>0</v>
      </c>
      <c r="DV57" s="31">
        <f>SMALL($BS57:$CX57,22)</f>
        <v>0</v>
      </c>
      <c r="DW57" s="31">
        <f>SMALL($BS57:$CX57,23)</f>
        <v>0</v>
      </c>
      <c r="DX57" s="31">
        <f>SMALL($BS57:$CX57,24)</f>
        <v>0</v>
      </c>
      <c r="DY57" s="31">
        <f>SMALL($BS57:$CX57,25)</f>
        <v>0</v>
      </c>
      <c r="DZ57" s="30">
        <f>SMALL($BS57:$CX57,26)</f>
        <v>0</v>
      </c>
      <c r="EA57" s="30">
        <f>SMALL($BS57:$CX57,27)</f>
        <v>0</v>
      </c>
      <c r="EB57" s="30">
        <f>SMALL($BS57:$CX57,28)</f>
        <v>0</v>
      </c>
      <c r="EC57" s="30">
        <f>SMALL($BS57:$CX57,29)</f>
        <v>0</v>
      </c>
      <c r="ED57" s="30">
        <f>SMALL($BS57:$CX57,30)</f>
        <v>0</v>
      </c>
      <c r="EE57" s="30">
        <f>SMALL($BS57:$CX57,31)</f>
        <v>38</v>
      </c>
      <c r="EF57" s="30">
        <f>SMALL($BS57:$CX57,32)</f>
        <v>46</v>
      </c>
      <c r="EG57" s="1"/>
      <c r="EH57" s="1"/>
      <c r="EI57" s="1"/>
      <c r="EJ57" s="1"/>
      <c r="EK57" s="1"/>
      <c r="EL57" s="1"/>
      <c r="EM57" s="1"/>
      <c r="EN57" s="1"/>
      <c r="EO57" s="1"/>
      <c r="EP57" s="1"/>
    </row>
    <row r="58" spans="1:146" ht="12.75" customHeight="1">
      <c r="A58" s="1">
        <v>50</v>
      </c>
      <c r="B58" s="1" t="s">
        <v>73</v>
      </c>
      <c r="C58" s="15"/>
      <c r="D58" s="26">
        <f>CY58-SUM($DA58:CHOOSE($DA$8,$DA58,$DB58,$DC58,$DD58,$DE58,$DF58,$DG58,$DH58,$DI58,$DJ58,$DK58,$DL58,$DM58,$DN58,$DO58,$DP58,$DQ58,$DR58,$DS58,$DT58,$DU58,$DV58,$DW58,$DX58))</f>
        <v>78</v>
      </c>
      <c r="E58" s="15"/>
      <c r="F58" s="38">
        <v>0</v>
      </c>
      <c r="G58" s="52">
        <f>IF(F58=0,0,51-F58)</f>
        <v>0</v>
      </c>
      <c r="H58" s="38">
        <v>0</v>
      </c>
      <c r="I58" s="52">
        <f>IF(H58=0,0,51-H58)</f>
        <v>0</v>
      </c>
      <c r="J58" s="38">
        <v>0</v>
      </c>
      <c r="K58" s="52">
        <f>IF(J58=0,0,51-J58)</f>
        <v>0</v>
      </c>
      <c r="L58" s="38">
        <v>0</v>
      </c>
      <c r="M58" s="52">
        <f>IF(L58=0,0,51-L58)</f>
        <v>0</v>
      </c>
      <c r="N58" s="38">
        <v>0</v>
      </c>
      <c r="O58" s="90">
        <f>IF(N58=0,0,51-N58)</f>
        <v>0</v>
      </c>
      <c r="P58" s="32">
        <v>15</v>
      </c>
      <c r="Q58" s="96">
        <f>IF(P58=0,0,51-P58)</f>
        <v>36</v>
      </c>
      <c r="R58" s="41">
        <v>0</v>
      </c>
      <c r="S58" s="52">
        <f>IF(R58=0,0,51-R58)</f>
        <v>0</v>
      </c>
      <c r="T58" s="38">
        <v>0</v>
      </c>
      <c r="U58" s="52">
        <f>IF(T58=0,0,51-T58)</f>
        <v>0</v>
      </c>
      <c r="V58" s="38">
        <v>0</v>
      </c>
      <c r="W58" s="52">
        <f>IF(V58=0,0,51-V58)</f>
        <v>0</v>
      </c>
      <c r="X58" s="38">
        <v>0</v>
      </c>
      <c r="Y58" s="52">
        <f>IF(X58=0,0,51-X58)</f>
        <v>0</v>
      </c>
      <c r="Z58" s="38">
        <v>0</v>
      </c>
      <c r="AA58" s="96">
        <f>IF(Z58=0,0,51-Z58)</f>
        <v>0</v>
      </c>
      <c r="AB58" s="41">
        <v>0</v>
      </c>
      <c r="AC58" s="52">
        <f>IF(AB58=0,0,51-AB58)</f>
        <v>0</v>
      </c>
      <c r="AD58" s="38">
        <v>0</v>
      </c>
      <c r="AE58" s="52">
        <f>IF(AD58=0,0,51-AD58)</f>
        <v>0</v>
      </c>
      <c r="AF58" s="38">
        <v>0</v>
      </c>
      <c r="AG58" s="52">
        <f>IF(AF58=0,0,51-AF58)</f>
        <v>0</v>
      </c>
      <c r="AH58" s="38">
        <v>0</v>
      </c>
      <c r="AI58" s="52">
        <f>IF(AH58=0,0,51-AH58)</f>
        <v>0</v>
      </c>
      <c r="AJ58" s="38">
        <v>0</v>
      </c>
      <c r="AK58" s="52">
        <f>IF(AJ58=0,0,51-AJ58)</f>
        <v>0</v>
      </c>
      <c r="AL58" s="38">
        <v>0</v>
      </c>
      <c r="AM58" s="52">
        <f>IF(AL58=0,0,51-AL58)</f>
        <v>0</v>
      </c>
      <c r="AN58" s="38">
        <v>0</v>
      </c>
      <c r="AO58" s="52">
        <f>IF(AN58=0,0,51-AN58)</f>
        <v>0</v>
      </c>
      <c r="AP58" s="38">
        <v>0</v>
      </c>
      <c r="AQ58" s="52">
        <f>IF(AP58=0,0,51-AP58)</f>
        <v>0</v>
      </c>
      <c r="AR58" s="38">
        <v>0</v>
      </c>
      <c r="AS58" s="96">
        <f>IF(AR58=0,0,51-AR58)</f>
        <v>0</v>
      </c>
      <c r="AT58" s="38">
        <v>0</v>
      </c>
      <c r="AU58" s="52">
        <f>IF(AT58=0,0,51-AT58)</f>
        <v>0</v>
      </c>
      <c r="AV58" s="38">
        <v>0</v>
      </c>
      <c r="AW58" s="52">
        <f>IF(AV58=0,0,51-AV58)</f>
        <v>0</v>
      </c>
      <c r="AX58" s="38">
        <v>0</v>
      </c>
      <c r="AY58" s="96">
        <f>IF(AX58=0,0,51-AX58)</f>
        <v>0</v>
      </c>
      <c r="AZ58" s="38">
        <v>0</v>
      </c>
      <c r="BA58" s="52">
        <f>IF(AZ58=0,0,51-AZ58)</f>
        <v>0</v>
      </c>
      <c r="BB58" s="38">
        <v>0</v>
      </c>
      <c r="BC58" s="52">
        <f>IF(BB58=0,0,51-BB58)</f>
        <v>0</v>
      </c>
      <c r="BD58" s="38">
        <v>0</v>
      </c>
      <c r="BE58" s="52">
        <f>IF(BD58=0,0,51-BD58)</f>
        <v>0</v>
      </c>
      <c r="BF58" s="38">
        <v>0</v>
      </c>
      <c r="BG58" s="52">
        <f>IF(BF58=0,0,51-BF58)</f>
        <v>0</v>
      </c>
      <c r="BH58" s="38">
        <v>0</v>
      </c>
      <c r="BI58" s="52">
        <f>IF(BH58=0,0,51-BH58)</f>
        <v>0</v>
      </c>
      <c r="BJ58" s="38">
        <v>0</v>
      </c>
      <c r="BK58" s="52">
        <f>IF(BJ58=0,0,51-BJ58)</f>
        <v>0</v>
      </c>
      <c r="BL58" s="38">
        <v>0</v>
      </c>
      <c r="BM58" s="52">
        <f>IF(BL58=0,0,51-BL58)</f>
        <v>0</v>
      </c>
      <c r="BN58" s="38">
        <v>0</v>
      </c>
      <c r="BO58" s="96">
        <f>IF(BN58=0,0,51-BN58)</f>
        <v>0</v>
      </c>
      <c r="BP58" s="34">
        <v>9</v>
      </c>
      <c r="BQ58" s="52">
        <f>IF(BP58=0,0,51-BP58)</f>
        <v>42</v>
      </c>
      <c r="BR58" s="27"/>
      <c r="BS58" s="28">
        <f>G58</f>
        <v>0</v>
      </c>
      <c r="BT58" s="28">
        <f>I58</f>
        <v>0</v>
      </c>
      <c r="BU58" s="28">
        <f>K58</f>
        <v>0</v>
      </c>
      <c r="BV58" s="28">
        <f>M58</f>
        <v>0</v>
      </c>
      <c r="BW58" s="28">
        <f>O58</f>
        <v>0</v>
      </c>
      <c r="BX58" s="28">
        <f>Q58</f>
        <v>36</v>
      </c>
      <c r="BY58" s="28">
        <f>S58</f>
        <v>0</v>
      </c>
      <c r="BZ58" s="28">
        <f>U58</f>
        <v>0</v>
      </c>
      <c r="CA58" s="28">
        <f>W58</f>
        <v>0</v>
      </c>
      <c r="CB58" s="28">
        <f>Y58</f>
        <v>0</v>
      </c>
      <c r="CC58" s="28">
        <f>AA58</f>
        <v>0</v>
      </c>
      <c r="CD58" s="28">
        <f>AC58</f>
        <v>0</v>
      </c>
      <c r="CE58" s="28">
        <f>AE58</f>
        <v>0</v>
      </c>
      <c r="CF58" s="28">
        <f>AG58</f>
        <v>0</v>
      </c>
      <c r="CG58" s="28">
        <f>AI58</f>
        <v>0</v>
      </c>
      <c r="CH58" s="28">
        <f>AK58</f>
        <v>0</v>
      </c>
      <c r="CI58" s="28">
        <f>AM58</f>
        <v>0</v>
      </c>
      <c r="CJ58" s="28">
        <f>AO58</f>
        <v>0</v>
      </c>
      <c r="CK58" s="28">
        <f>AQ58</f>
        <v>0</v>
      </c>
      <c r="CL58" s="28">
        <f>AS58</f>
        <v>0</v>
      </c>
      <c r="CM58" s="28">
        <f>AU58</f>
        <v>0</v>
      </c>
      <c r="CN58" s="28">
        <f>AW58</f>
        <v>0</v>
      </c>
      <c r="CO58" s="28">
        <f>AY58</f>
        <v>0</v>
      </c>
      <c r="CP58" s="28">
        <f>BA58</f>
        <v>0</v>
      </c>
      <c r="CQ58" s="28">
        <f>BC58</f>
        <v>0</v>
      </c>
      <c r="CR58" s="28">
        <f>BE58</f>
        <v>0</v>
      </c>
      <c r="CS58" s="28">
        <f>BG58</f>
        <v>0</v>
      </c>
      <c r="CT58" s="28">
        <f>BI58</f>
        <v>0</v>
      </c>
      <c r="CU58" s="28">
        <f>BK58</f>
        <v>0</v>
      </c>
      <c r="CV58" s="28">
        <f>BM58</f>
        <v>0</v>
      </c>
      <c r="CW58" s="28">
        <f>BO58</f>
        <v>0</v>
      </c>
      <c r="CX58" s="28">
        <f>BQ58</f>
        <v>42</v>
      </c>
      <c r="CY58" s="29">
        <f>SUM(BS58:CX58)</f>
        <v>78</v>
      </c>
      <c r="CZ58" s="30"/>
      <c r="DA58" s="31">
        <f>SMALL($BS58:$CX58,1)</f>
        <v>0</v>
      </c>
      <c r="DB58" s="31">
        <f>SMALL($BS58:$CX58,2)</f>
        <v>0</v>
      </c>
      <c r="DC58" s="31">
        <f>SMALL($BS58:$CX58,3)</f>
        <v>0</v>
      </c>
      <c r="DD58" s="31">
        <f>SMALL($BS58:$CX58,4)</f>
        <v>0</v>
      </c>
      <c r="DE58" s="31">
        <f>SMALL($BS58:$CX58,5)</f>
        <v>0</v>
      </c>
      <c r="DF58" s="31">
        <f>SMALL($BS58:$CX58,6)</f>
        <v>0</v>
      </c>
      <c r="DG58" s="31">
        <f>SMALL($BS58:$CX58,7)</f>
        <v>0</v>
      </c>
      <c r="DH58" s="31">
        <f>SMALL($BS58:$CX58,8)</f>
        <v>0</v>
      </c>
      <c r="DI58" s="31">
        <f>SMALL($BS58:$CX58,9)</f>
        <v>0</v>
      </c>
      <c r="DJ58" s="31">
        <f>SMALL($BS58:$CX58,10)</f>
        <v>0</v>
      </c>
      <c r="DK58" s="31">
        <f>SMALL($BS58:$CX58,11)</f>
        <v>0</v>
      </c>
      <c r="DL58" s="31">
        <f>SMALL($BS58:$CX58,12)</f>
        <v>0</v>
      </c>
      <c r="DM58" s="31">
        <f>SMALL($BS58:$CX58,13)</f>
        <v>0</v>
      </c>
      <c r="DN58" s="31">
        <f>SMALL($BS58:$CX58,14)</f>
        <v>0</v>
      </c>
      <c r="DO58" s="31">
        <f>SMALL($BS58:$CX58,15)</f>
        <v>0</v>
      </c>
      <c r="DP58" s="31">
        <f>SMALL($BS58:$CX58,16)</f>
        <v>0</v>
      </c>
      <c r="DQ58" s="31">
        <f>SMALL($BS58:$CX58,17)</f>
        <v>0</v>
      </c>
      <c r="DR58" s="31">
        <f>SMALL($BS58:$CX58,18)</f>
        <v>0</v>
      </c>
      <c r="DS58" s="31">
        <f>SMALL($BS58:$CX58,19)</f>
        <v>0</v>
      </c>
      <c r="DT58" s="31">
        <f>SMALL($BS58:$CX58,20)</f>
        <v>0</v>
      </c>
      <c r="DU58" s="31">
        <f>SMALL($BS58:$CX58,21)</f>
        <v>0</v>
      </c>
      <c r="DV58" s="31">
        <f>SMALL($BS58:$CX58,22)</f>
        <v>0</v>
      </c>
      <c r="DW58" s="31">
        <f>SMALL($BS58:$CX58,23)</f>
        <v>0</v>
      </c>
      <c r="DX58" s="31">
        <f>SMALL($BS58:$CX58,24)</f>
        <v>0</v>
      </c>
      <c r="DY58" s="31">
        <f>SMALL($BS58:$CX58,25)</f>
        <v>0</v>
      </c>
      <c r="DZ58" s="30">
        <f>SMALL($BS58:$CX58,26)</f>
        <v>0</v>
      </c>
      <c r="EA58" s="30">
        <f>SMALL($BS58:$CX58,27)</f>
        <v>0</v>
      </c>
      <c r="EB58" s="30">
        <f>SMALL($BS58:$CX58,28)</f>
        <v>0</v>
      </c>
      <c r="EC58" s="30">
        <f>SMALL($BS58:$CX58,29)</f>
        <v>0</v>
      </c>
      <c r="ED58" s="30">
        <f>SMALL($BS58:$CX58,30)</f>
        <v>0</v>
      </c>
      <c r="EE58" s="30">
        <f>SMALL($BS58:$CX58,31)</f>
        <v>36</v>
      </c>
      <c r="EF58" s="30">
        <f>SMALL($BS58:$CX58,32)</f>
        <v>42</v>
      </c>
      <c r="EG58" s="1"/>
      <c r="EH58" s="1"/>
      <c r="EI58" s="1"/>
      <c r="EJ58" s="1"/>
      <c r="EK58" s="1"/>
      <c r="EL58" s="1"/>
      <c r="EM58" s="1"/>
      <c r="EN58" s="1"/>
      <c r="EO58" s="1"/>
      <c r="EP58" s="1"/>
    </row>
    <row r="59" spans="1:146" ht="12.75" customHeight="1">
      <c r="A59" s="1">
        <v>51</v>
      </c>
      <c r="B59" s="1" t="s">
        <v>74</v>
      </c>
      <c r="C59" s="15"/>
      <c r="D59" s="26">
        <f>CY59-SUM($DA59:CHOOSE($DA$8,$DA59,$DB59,$DC59,$DD59,$DE59,$DF59,$DG59,$DH59,$DI59,$DJ59,$DK59,$DL59,$DM59,$DN59,$DO59,$DP59,$DQ59,$DR59,$DS59,$DT59,$DU59,$DV59,$DW59,$DX59))</f>
        <v>75</v>
      </c>
      <c r="E59" s="15"/>
      <c r="F59" s="38">
        <v>0</v>
      </c>
      <c r="G59" s="52">
        <f>IF(F59=0,0,51-F59)</f>
        <v>0</v>
      </c>
      <c r="H59" s="38">
        <v>0</v>
      </c>
      <c r="I59" s="52">
        <f>IF(H59=0,0,51-H59)</f>
        <v>0</v>
      </c>
      <c r="J59" s="38">
        <v>0</v>
      </c>
      <c r="K59" s="52">
        <f>IF(J59=0,0,51-J59)</f>
        <v>0</v>
      </c>
      <c r="L59" s="38">
        <v>0</v>
      </c>
      <c r="M59" s="52">
        <f>IF(L59=0,0,51-L59)</f>
        <v>0</v>
      </c>
      <c r="N59" s="38">
        <v>0</v>
      </c>
      <c r="O59" s="90">
        <f>IF(N59=0,0,51-N59)</f>
        <v>0</v>
      </c>
      <c r="P59" s="32">
        <v>16</v>
      </c>
      <c r="Q59" s="96">
        <f>IF(P59=0,0,51-P59)</f>
        <v>35</v>
      </c>
      <c r="R59" s="41">
        <v>0</v>
      </c>
      <c r="S59" s="52">
        <f>IF(R59=0,0,51-R59)</f>
        <v>0</v>
      </c>
      <c r="T59" s="38">
        <v>0</v>
      </c>
      <c r="U59" s="52">
        <f>IF(T59=0,0,51-T59)</f>
        <v>0</v>
      </c>
      <c r="V59" s="38">
        <v>0</v>
      </c>
      <c r="W59" s="52">
        <f>IF(V59=0,0,51-V59)</f>
        <v>0</v>
      </c>
      <c r="X59" s="38">
        <v>0</v>
      </c>
      <c r="Y59" s="52">
        <f>IF(X59=0,0,51-X59)</f>
        <v>0</v>
      </c>
      <c r="Z59" s="38">
        <v>0</v>
      </c>
      <c r="AA59" s="96">
        <f>IF(Z59=0,0,51-Z59)</f>
        <v>0</v>
      </c>
      <c r="AB59" s="41">
        <v>0</v>
      </c>
      <c r="AC59" s="52">
        <f>IF(AB59=0,0,51-AB59)</f>
        <v>0</v>
      </c>
      <c r="AD59" s="38">
        <v>0</v>
      </c>
      <c r="AE59" s="52">
        <f>IF(AD59=0,0,51-AD59)</f>
        <v>0</v>
      </c>
      <c r="AF59" s="38">
        <v>0</v>
      </c>
      <c r="AG59" s="52">
        <f>IF(AF59=0,0,51-AF59)</f>
        <v>0</v>
      </c>
      <c r="AH59" s="38">
        <v>0</v>
      </c>
      <c r="AI59" s="52">
        <f>IF(AH59=0,0,51-AH59)</f>
        <v>0</v>
      </c>
      <c r="AJ59" s="38">
        <v>0</v>
      </c>
      <c r="AK59" s="52">
        <f>IF(AJ59=0,0,51-AJ59)</f>
        <v>0</v>
      </c>
      <c r="AL59" s="38">
        <v>0</v>
      </c>
      <c r="AM59" s="52">
        <f>IF(AL59=0,0,51-AL59)</f>
        <v>0</v>
      </c>
      <c r="AN59" s="38">
        <v>0</v>
      </c>
      <c r="AO59" s="52">
        <f>IF(AN59=0,0,51-AN59)</f>
        <v>0</v>
      </c>
      <c r="AP59" s="38">
        <v>0</v>
      </c>
      <c r="AQ59" s="52">
        <f>IF(AP59=0,0,51-AP59)</f>
        <v>0</v>
      </c>
      <c r="AR59" s="38">
        <v>0</v>
      </c>
      <c r="AS59" s="96">
        <f>IF(AR59=0,0,51-AR59)</f>
        <v>0</v>
      </c>
      <c r="AT59" s="38">
        <v>0</v>
      </c>
      <c r="AU59" s="52">
        <f>IF(AT59=0,0,51-AT59)</f>
        <v>0</v>
      </c>
      <c r="AV59" s="38">
        <v>0</v>
      </c>
      <c r="AW59" s="52">
        <f>IF(AV59=0,0,51-AV59)</f>
        <v>0</v>
      </c>
      <c r="AX59" s="38">
        <v>0</v>
      </c>
      <c r="AY59" s="96">
        <f>IF(AX59=0,0,51-AX59)</f>
        <v>0</v>
      </c>
      <c r="AZ59" s="38">
        <v>0</v>
      </c>
      <c r="BA59" s="52">
        <f>IF(AZ59=0,0,51-AZ59)</f>
        <v>0</v>
      </c>
      <c r="BB59" s="38">
        <v>0</v>
      </c>
      <c r="BC59" s="52">
        <f>IF(BB59=0,0,51-BB59)</f>
        <v>0</v>
      </c>
      <c r="BD59" s="38">
        <v>0</v>
      </c>
      <c r="BE59" s="52">
        <f>IF(BD59=0,0,51-BD59)</f>
        <v>0</v>
      </c>
      <c r="BF59" s="38">
        <v>0</v>
      </c>
      <c r="BG59" s="52">
        <f>IF(BF59=0,0,51-BF59)</f>
        <v>0</v>
      </c>
      <c r="BH59" s="38">
        <v>0</v>
      </c>
      <c r="BI59" s="52">
        <f>IF(BH59=0,0,51-BH59)</f>
        <v>0</v>
      </c>
      <c r="BJ59" s="38">
        <v>0</v>
      </c>
      <c r="BK59" s="52">
        <f>IF(BJ59=0,0,51-BJ59)</f>
        <v>0</v>
      </c>
      <c r="BL59" s="38">
        <v>0</v>
      </c>
      <c r="BM59" s="52">
        <f>IF(BL59=0,0,51-BL59)</f>
        <v>0</v>
      </c>
      <c r="BN59" s="38">
        <v>0</v>
      </c>
      <c r="BO59" s="96">
        <f>IF(BN59=0,0,51-BN59)</f>
        <v>0</v>
      </c>
      <c r="BP59" s="48">
        <v>11</v>
      </c>
      <c r="BQ59" s="52">
        <f>IF(BP59=0,0,51-BP59)</f>
        <v>40</v>
      </c>
      <c r="BR59" s="27"/>
      <c r="BS59" s="28">
        <f>G59</f>
        <v>0</v>
      </c>
      <c r="BT59" s="28">
        <f>I59</f>
        <v>0</v>
      </c>
      <c r="BU59" s="28">
        <f>K59</f>
        <v>0</v>
      </c>
      <c r="BV59" s="28">
        <f>M59</f>
        <v>0</v>
      </c>
      <c r="BW59" s="28">
        <f>O59</f>
        <v>0</v>
      </c>
      <c r="BX59" s="28">
        <f>Q59</f>
        <v>35</v>
      </c>
      <c r="BY59" s="28">
        <f>S59</f>
        <v>0</v>
      </c>
      <c r="BZ59" s="28">
        <f>U59</f>
        <v>0</v>
      </c>
      <c r="CA59" s="28">
        <f>W59</f>
        <v>0</v>
      </c>
      <c r="CB59" s="28">
        <f>Y59</f>
        <v>0</v>
      </c>
      <c r="CC59" s="28">
        <f>AA59</f>
        <v>0</v>
      </c>
      <c r="CD59" s="28">
        <f>AC59</f>
        <v>0</v>
      </c>
      <c r="CE59" s="28">
        <f>AE59</f>
        <v>0</v>
      </c>
      <c r="CF59" s="28">
        <f>AG59</f>
        <v>0</v>
      </c>
      <c r="CG59" s="28">
        <f>AI59</f>
        <v>0</v>
      </c>
      <c r="CH59" s="28">
        <f>AK59</f>
        <v>0</v>
      </c>
      <c r="CI59" s="28">
        <f>AM59</f>
        <v>0</v>
      </c>
      <c r="CJ59" s="28">
        <f>AO59</f>
        <v>0</v>
      </c>
      <c r="CK59" s="28">
        <f>AQ59</f>
        <v>0</v>
      </c>
      <c r="CL59" s="28">
        <f>AS59</f>
        <v>0</v>
      </c>
      <c r="CM59" s="28">
        <f>AU59</f>
        <v>0</v>
      </c>
      <c r="CN59" s="28">
        <f>AW59</f>
        <v>0</v>
      </c>
      <c r="CO59" s="28">
        <f>AY59</f>
        <v>0</v>
      </c>
      <c r="CP59" s="28">
        <f>BA59</f>
        <v>0</v>
      </c>
      <c r="CQ59" s="28">
        <f>BC59</f>
        <v>0</v>
      </c>
      <c r="CR59" s="28">
        <f>BE59</f>
        <v>0</v>
      </c>
      <c r="CS59" s="28">
        <f>BG59</f>
        <v>0</v>
      </c>
      <c r="CT59" s="28">
        <f>BI59</f>
        <v>0</v>
      </c>
      <c r="CU59" s="28">
        <f>BK59</f>
        <v>0</v>
      </c>
      <c r="CV59" s="28">
        <f>BM59</f>
        <v>0</v>
      </c>
      <c r="CW59" s="28">
        <f>BO59</f>
        <v>0</v>
      </c>
      <c r="CX59" s="28">
        <f>BQ59</f>
        <v>40</v>
      </c>
      <c r="CY59" s="29">
        <f>SUM(BS59:CX59)</f>
        <v>75</v>
      </c>
      <c r="CZ59" s="30"/>
      <c r="DA59" s="31">
        <f>SMALL($BS59:$CX59,1)</f>
        <v>0</v>
      </c>
      <c r="DB59" s="31">
        <f>SMALL($BS59:$CX59,2)</f>
        <v>0</v>
      </c>
      <c r="DC59" s="31">
        <f>SMALL($BS59:$CX59,3)</f>
        <v>0</v>
      </c>
      <c r="DD59" s="31">
        <f>SMALL($BS59:$CX59,4)</f>
        <v>0</v>
      </c>
      <c r="DE59" s="31">
        <f>SMALL($BS59:$CX59,5)</f>
        <v>0</v>
      </c>
      <c r="DF59" s="31">
        <f>SMALL($BS59:$CX59,6)</f>
        <v>0</v>
      </c>
      <c r="DG59" s="31">
        <f>SMALL($BS59:$CX59,7)</f>
        <v>0</v>
      </c>
      <c r="DH59" s="31">
        <f>SMALL($BS59:$CX59,8)</f>
        <v>0</v>
      </c>
      <c r="DI59" s="31">
        <f>SMALL($BS59:$CX59,9)</f>
        <v>0</v>
      </c>
      <c r="DJ59" s="31">
        <f>SMALL($BS59:$CX59,10)</f>
        <v>0</v>
      </c>
      <c r="DK59" s="31">
        <f>SMALL($BS59:$CX59,11)</f>
        <v>0</v>
      </c>
      <c r="DL59" s="31">
        <f>SMALL($BS59:$CX59,12)</f>
        <v>0</v>
      </c>
      <c r="DM59" s="31">
        <f>SMALL($BS59:$CX59,13)</f>
        <v>0</v>
      </c>
      <c r="DN59" s="31">
        <f>SMALL($BS59:$CX59,14)</f>
        <v>0</v>
      </c>
      <c r="DO59" s="31">
        <f>SMALL($BS59:$CX59,15)</f>
        <v>0</v>
      </c>
      <c r="DP59" s="31">
        <f>SMALL($BS59:$CX59,16)</f>
        <v>0</v>
      </c>
      <c r="DQ59" s="31">
        <f>SMALL($BS59:$CX59,17)</f>
        <v>0</v>
      </c>
      <c r="DR59" s="31">
        <f>SMALL($BS59:$CX59,18)</f>
        <v>0</v>
      </c>
      <c r="DS59" s="31">
        <f>SMALL($BS59:$CX59,19)</f>
        <v>0</v>
      </c>
      <c r="DT59" s="31">
        <f>SMALL($BS59:$CX59,20)</f>
        <v>0</v>
      </c>
      <c r="DU59" s="31">
        <f>SMALL($BS59:$CX59,21)</f>
        <v>0</v>
      </c>
      <c r="DV59" s="31">
        <f>SMALL($BS59:$CX59,22)</f>
        <v>0</v>
      </c>
      <c r="DW59" s="31">
        <f>SMALL($BS59:$CX59,23)</f>
        <v>0</v>
      </c>
      <c r="DX59" s="31">
        <f>SMALL($BS59:$CX59,24)</f>
        <v>0</v>
      </c>
      <c r="DY59" s="31">
        <f>SMALL($BS59:$CX59,25)</f>
        <v>0</v>
      </c>
      <c r="DZ59" s="30">
        <f>SMALL($BS59:$CX59,26)</f>
        <v>0</v>
      </c>
      <c r="EA59" s="30">
        <f>SMALL($BS59:$CX59,27)</f>
        <v>0</v>
      </c>
      <c r="EB59" s="30">
        <f>SMALL($BS59:$CX59,28)</f>
        <v>0</v>
      </c>
      <c r="EC59" s="30">
        <f>SMALL($BS59:$CX59,29)</f>
        <v>0</v>
      </c>
      <c r="ED59" s="30">
        <f>SMALL($BS59:$CX59,30)</f>
        <v>0</v>
      </c>
      <c r="EE59" s="30">
        <f>SMALL($BS59:$CX59,31)</f>
        <v>35</v>
      </c>
      <c r="EF59" s="30">
        <f>SMALL($BS59:$CX59,32)</f>
        <v>40</v>
      </c>
      <c r="EG59" s="1"/>
      <c r="EH59" s="1"/>
      <c r="EI59" s="1"/>
      <c r="EJ59" s="1"/>
      <c r="EK59" s="1"/>
      <c r="EL59" s="1"/>
      <c r="EM59" s="1"/>
      <c r="EN59" s="1"/>
      <c r="EO59" s="1"/>
      <c r="EP59" s="1"/>
    </row>
    <row r="60" spans="1:146" ht="12.75" customHeight="1">
      <c r="A60" s="1">
        <v>52</v>
      </c>
      <c r="B60" s="46" t="s">
        <v>46</v>
      </c>
      <c r="C60" s="15"/>
      <c r="D60" s="26">
        <f>CY60-SUM($DA60:CHOOSE($DA$8,$DA60,$DB60,$DC60,$DD60,$DE60,$DF60,$DG60,$DH60,$DI60,$DJ60,$DK60,$DL60,$DM60,$DN60,$DO60,$DP60,$DQ60,$DR60,$DS60,$DT60,$DU60,$DV60,$DW60,$DX60))</f>
        <v>74</v>
      </c>
      <c r="E60" s="15"/>
      <c r="F60" s="38">
        <v>0</v>
      </c>
      <c r="G60" s="52">
        <f>IF(F60=0,0,51-F60)</f>
        <v>0</v>
      </c>
      <c r="H60" s="38">
        <v>0</v>
      </c>
      <c r="I60" s="52">
        <f>IF(H60=0,0,51-H60)</f>
        <v>0</v>
      </c>
      <c r="J60" s="38">
        <v>0</v>
      </c>
      <c r="K60" s="52">
        <f>IF(J60=0,0,51-J60)</f>
        <v>0</v>
      </c>
      <c r="L60" s="38">
        <v>0</v>
      </c>
      <c r="M60" s="52">
        <f>IF(L60=0,0,51-L60)</f>
        <v>0</v>
      </c>
      <c r="N60" s="38">
        <v>0</v>
      </c>
      <c r="O60" s="90">
        <f>IF(N60=0,0,51-N60)</f>
        <v>0</v>
      </c>
      <c r="P60" s="32">
        <v>0</v>
      </c>
      <c r="Q60" s="96">
        <f>IF(P60=0,0,51-P60)</f>
        <v>0</v>
      </c>
      <c r="R60" s="41">
        <v>0</v>
      </c>
      <c r="S60" s="52">
        <f>IF(R60=0,0,51-R60)</f>
        <v>0</v>
      </c>
      <c r="T60" s="38">
        <v>0</v>
      </c>
      <c r="U60" s="52">
        <f>IF(T60=0,0,51-T60)</f>
        <v>0</v>
      </c>
      <c r="V60" s="38">
        <v>0</v>
      </c>
      <c r="W60" s="52">
        <f>IF(V60=0,0,51-V60)</f>
        <v>0</v>
      </c>
      <c r="X60" s="38">
        <v>0</v>
      </c>
      <c r="Y60" s="52">
        <f>IF(X60=0,0,51-X60)</f>
        <v>0</v>
      </c>
      <c r="Z60" s="38">
        <v>0</v>
      </c>
      <c r="AA60" s="96">
        <f>IF(Z60=0,0,51-Z60)</f>
        <v>0</v>
      </c>
      <c r="AB60" s="41">
        <v>0</v>
      </c>
      <c r="AC60" s="52">
        <f>IF(AB60=0,0,51-AB60)</f>
        <v>0</v>
      </c>
      <c r="AD60" s="38">
        <v>0</v>
      </c>
      <c r="AE60" s="52">
        <f>IF(AD60=0,0,51-AD60)</f>
        <v>0</v>
      </c>
      <c r="AF60" s="38">
        <v>0</v>
      </c>
      <c r="AG60" s="52">
        <f>IF(AF60=0,0,51-AF60)</f>
        <v>0</v>
      </c>
      <c r="AH60" s="38">
        <v>0</v>
      </c>
      <c r="AI60" s="52">
        <f>IF(AH60=0,0,51-AH60)</f>
        <v>0</v>
      </c>
      <c r="AJ60" s="38">
        <v>0</v>
      </c>
      <c r="AK60" s="52">
        <f>IF(AJ60=0,0,51-AJ60)</f>
        <v>0</v>
      </c>
      <c r="AL60" s="38">
        <v>0</v>
      </c>
      <c r="AM60" s="52">
        <f>IF(AL60=0,0,51-AL60)</f>
        <v>0</v>
      </c>
      <c r="AN60" s="38">
        <v>0</v>
      </c>
      <c r="AO60" s="52">
        <f>IF(AN60=0,0,51-AN60)</f>
        <v>0</v>
      </c>
      <c r="AP60" s="38">
        <v>0</v>
      </c>
      <c r="AQ60" s="52">
        <f>IF(AP60=0,0,51-AP60)</f>
        <v>0</v>
      </c>
      <c r="AR60" s="38">
        <v>0</v>
      </c>
      <c r="AS60" s="96">
        <f>IF(AR60=0,0,51-AR60)</f>
        <v>0</v>
      </c>
      <c r="AT60" s="38">
        <v>24</v>
      </c>
      <c r="AU60" s="52">
        <f>IF(AT60=0,0,51-AT60)</f>
        <v>27</v>
      </c>
      <c r="AV60" s="38">
        <v>51</v>
      </c>
      <c r="AW60" s="52">
        <f>IF(AV60=0,0,51-AV60)</f>
        <v>0</v>
      </c>
      <c r="AX60" s="38">
        <v>51</v>
      </c>
      <c r="AY60" s="96">
        <f>IF(AX60=0,0,51-AX60)</f>
        <v>0</v>
      </c>
      <c r="AZ60" s="38">
        <v>0</v>
      </c>
      <c r="BA60" s="52">
        <f>IF(AZ60=0,0,51-AZ60)</f>
        <v>0</v>
      </c>
      <c r="BB60" s="38">
        <v>0</v>
      </c>
      <c r="BC60" s="52">
        <f>IF(BB60=0,0,51-BB60)</f>
        <v>0</v>
      </c>
      <c r="BD60" s="38">
        <v>0</v>
      </c>
      <c r="BE60" s="52">
        <f>IF(BD60=0,0,51-BD60)</f>
        <v>0</v>
      </c>
      <c r="BF60" s="38">
        <v>0</v>
      </c>
      <c r="BG60" s="52">
        <f>IF(BF60=0,0,51-BF60)</f>
        <v>0</v>
      </c>
      <c r="BH60" s="38">
        <v>0</v>
      </c>
      <c r="BI60" s="52">
        <f>IF(BH60=0,0,51-BH60)</f>
        <v>0</v>
      </c>
      <c r="BJ60" s="38">
        <v>0</v>
      </c>
      <c r="BK60" s="52">
        <f>IF(BJ60=0,0,51-BJ60)</f>
        <v>0</v>
      </c>
      <c r="BL60" s="38">
        <v>0</v>
      </c>
      <c r="BM60" s="52">
        <f>IF(BL60=0,0,51-BL60)</f>
        <v>0</v>
      </c>
      <c r="BN60" s="38">
        <v>0</v>
      </c>
      <c r="BO60" s="96">
        <f>IF(BN60=0,0,51-BN60)</f>
        <v>0</v>
      </c>
      <c r="BP60" s="44">
        <v>4</v>
      </c>
      <c r="BQ60" s="52">
        <f>IF(BP60=0,0,51-BP60)</f>
        <v>47</v>
      </c>
      <c r="BR60" s="27"/>
      <c r="BS60" s="28">
        <f>G60</f>
        <v>0</v>
      </c>
      <c r="BT60" s="28">
        <f>I60</f>
        <v>0</v>
      </c>
      <c r="BU60" s="28">
        <f>K60</f>
        <v>0</v>
      </c>
      <c r="BV60" s="28">
        <f>M60</f>
        <v>0</v>
      </c>
      <c r="BW60" s="28">
        <f>O60</f>
        <v>0</v>
      </c>
      <c r="BX60" s="28">
        <f>Q60</f>
        <v>0</v>
      </c>
      <c r="BY60" s="28">
        <f>S60</f>
        <v>0</v>
      </c>
      <c r="BZ60" s="28">
        <f>U60</f>
        <v>0</v>
      </c>
      <c r="CA60" s="28">
        <f>W60</f>
        <v>0</v>
      </c>
      <c r="CB60" s="28">
        <f>Y60</f>
        <v>0</v>
      </c>
      <c r="CC60" s="28">
        <f>AA60</f>
        <v>0</v>
      </c>
      <c r="CD60" s="28">
        <f>AC60</f>
        <v>0</v>
      </c>
      <c r="CE60" s="28">
        <f>AE60</f>
        <v>0</v>
      </c>
      <c r="CF60" s="28">
        <f>AG60</f>
        <v>0</v>
      </c>
      <c r="CG60" s="28">
        <f>AI60</f>
        <v>0</v>
      </c>
      <c r="CH60" s="28">
        <f>AK60</f>
        <v>0</v>
      </c>
      <c r="CI60" s="28">
        <f>AM60</f>
        <v>0</v>
      </c>
      <c r="CJ60" s="28">
        <f>AO60</f>
        <v>0</v>
      </c>
      <c r="CK60" s="28">
        <f>AQ60</f>
        <v>0</v>
      </c>
      <c r="CL60" s="28">
        <f>AS60</f>
        <v>0</v>
      </c>
      <c r="CM60" s="28">
        <f>AU60</f>
        <v>27</v>
      </c>
      <c r="CN60" s="28">
        <f>AW60</f>
        <v>0</v>
      </c>
      <c r="CO60" s="28">
        <f>AY60</f>
        <v>0</v>
      </c>
      <c r="CP60" s="28">
        <f>BA60</f>
        <v>0</v>
      </c>
      <c r="CQ60" s="28">
        <f>BC60</f>
        <v>0</v>
      </c>
      <c r="CR60" s="28">
        <f>BE60</f>
        <v>0</v>
      </c>
      <c r="CS60" s="28">
        <f>BG60</f>
        <v>0</v>
      </c>
      <c r="CT60" s="28">
        <f>BI60</f>
        <v>0</v>
      </c>
      <c r="CU60" s="28">
        <f>BK60</f>
        <v>0</v>
      </c>
      <c r="CV60" s="28">
        <f>BM60</f>
        <v>0</v>
      </c>
      <c r="CW60" s="28">
        <f>BO60</f>
        <v>0</v>
      </c>
      <c r="CX60" s="28">
        <f>BQ60</f>
        <v>47</v>
      </c>
      <c r="CY60" s="29">
        <f>SUM(BS60:CX60)</f>
        <v>74</v>
      </c>
      <c r="CZ60" s="30"/>
      <c r="DA60" s="31">
        <f>SMALL($BS60:$CX60,1)</f>
        <v>0</v>
      </c>
      <c r="DB60" s="31">
        <f>SMALL($BS60:$CX60,2)</f>
        <v>0</v>
      </c>
      <c r="DC60" s="31">
        <f>SMALL($BS60:$CX60,3)</f>
        <v>0</v>
      </c>
      <c r="DD60" s="31">
        <f>SMALL($BS60:$CX60,4)</f>
        <v>0</v>
      </c>
      <c r="DE60" s="31">
        <f>SMALL($BS60:$CX60,5)</f>
        <v>0</v>
      </c>
      <c r="DF60" s="31">
        <f>SMALL($BS60:$CX60,6)</f>
        <v>0</v>
      </c>
      <c r="DG60" s="31">
        <f>SMALL($BS60:$CX60,7)</f>
        <v>0</v>
      </c>
      <c r="DH60" s="31">
        <f>SMALL($BS60:$CX60,8)</f>
        <v>0</v>
      </c>
      <c r="DI60" s="31">
        <f>SMALL($BS60:$CX60,9)</f>
        <v>0</v>
      </c>
      <c r="DJ60" s="31">
        <f>SMALL($BS60:$CX60,10)</f>
        <v>0</v>
      </c>
      <c r="DK60" s="31">
        <f>SMALL($BS60:$CX60,11)</f>
        <v>0</v>
      </c>
      <c r="DL60" s="31">
        <f>SMALL($BS60:$CX60,12)</f>
        <v>0</v>
      </c>
      <c r="DM60" s="31">
        <f>SMALL($BS60:$CX60,13)</f>
        <v>0</v>
      </c>
      <c r="DN60" s="31">
        <f>SMALL($BS60:$CX60,14)</f>
        <v>0</v>
      </c>
      <c r="DO60" s="31">
        <f>SMALL($BS60:$CX60,15)</f>
        <v>0</v>
      </c>
      <c r="DP60" s="31">
        <f>SMALL($BS60:$CX60,16)</f>
        <v>0</v>
      </c>
      <c r="DQ60" s="31">
        <f>SMALL($BS60:$CX60,17)</f>
        <v>0</v>
      </c>
      <c r="DR60" s="31">
        <f>SMALL($BS60:$CX60,18)</f>
        <v>0</v>
      </c>
      <c r="DS60" s="31">
        <f>SMALL($BS60:$CX60,19)</f>
        <v>0</v>
      </c>
      <c r="DT60" s="31">
        <f>SMALL($BS60:$CX60,20)</f>
        <v>0</v>
      </c>
      <c r="DU60" s="31">
        <f>SMALL($BS60:$CX60,21)</f>
        <v>0</v>
      </c>
      <c r="DV60" s="31">
        <f>SMALL($BS60:$CX60,22)</f>
        <v>0</v>
      </c>
      <c r="DW60" s="31">
        <f>SMALL($BS60:$CX60,23)</f>
        <v>0</v>
      </c>
      <c r="DX60" s="31">
        <f>SMALL($BS60:$CX60,24)</f>
        <v>0</v>
      </c>
      <c r="DY60" s="31">
        <f>SMALL($BS60:$CX60,25)</f>
        <v>0</v>
      </c>
      <c r="DZ60" s="30">
        <f>SMALL($BS60:$CX60,26)</f>
        <v>0</v>
      </c>
      <c r="EA60" s="30">
        <f>SMALL($BS60:$CX60,27)</f>
        <v>0</v>
      </c>
      <c r="EB60" s="30">
        <f>SMALL($BS60:$CX60,28)</f>
        <v>0</v>
      </c>
      <c r="EC60" s="30">
        <f>SMALL($BS60:$CX60,29)</f>
        <v>0</v>
      </c>
      <c r="ED60" s="30">
        <f>SMALL($BS60:$CX60,30)</f>
        <v>0</v>
      </c>
      <c r="EE60" s="30">
        <f>SMALL($BS60:$CX60,31)</f>
        <v>27</v>
      </c>
      <c r="EF60" s="30">
        <f>SMALL($BS60:$CX60,32)</f>
        <v>47</v>
      </c>
      <c r="EG60" s="1"/>
      <c r="EH60" s="1"/>
      <c r="EI60" s="1"/>
      <c r="EJ60" s="1"/>
      <c r="EK60" s="1"/>
      <c r="EL60" s="1"/>
      <c r="EM60" s="1"/>
      <c r="EN60" s="1"/>
      <c r="EO60" s="1"/>
      <c r="EP60" s="1"/>
    </row>
    <row r="61" spans="1:146" ht="12.75" customHeight="1">
      <c r="A61" s="1">
        <v>53</v>
      </c>
      <c r="B61" s="1" t="s">
        <v>56</v>
      </c>
      <c r="C61" s="15"/>
      <c r="D61" s="26">
        <f>CY61-SUM($DA61:CHOOSE($DA$8,$DA61,$DB61,$DC61,$DD61,$DE61,$DF61,$DG61,$DH61,$DI61,$DJ61,$DK61,$DL61,$DM61,$DN61,$DO61,$DP61,$DQ61,$DR61,$DS61,$DT61,$DU61,$DV61,$DW61,$DX61))</f>
        <v>66</v>
      </c>
      <c r="E61" s="15"/>
      <c r="F61" s="53">
        <v>0</v>
      </c>
      <c r="G61" s="52">
        <f>IF(F61=0,0,51-F61)</f>
        <v>0</v>
      </c>
      <c r="H61" s="53">
        <v>0</v>
      </c>
      <c r="I61" s="52">
        <f>IF(H61=0,0,51-H61)</f>
        <v>0</v>
      </c>
      <c r="J61" s="53">
        <v>0</v>
      </c>
      <c r="K61" s="52">
        <f>IF(J61=0,0,51-J61)</f>
        <v>0</v>
      </c>
      <c r="L61" s="53">
        <v>0</v>
      </c>
      <c r="M61" s="52">
        <f>IF(L61=0,0,51-L61)</f>
        <v>0</v>
      </c>
      <c r="N61" s="38">
        <v>0</v>
      </c>
      <c r="O61" s="90">
        <f>IF(N61=0,0,51-N61)</f>
        <v>0</v>
      </c>
      <c r="P61" s="32">
        <v>23</v>
      </c>
      <c r="Q61" s="96">
        <f>IF(P61=0,0,51-P61)</f>
        <v>28</v>
      </c>
      <c r="R61" s="41">
        <v>0</v>
      </c>
      <c r="S61" s="52">
        <f>IF(R61=0,0,51-R61)</f>
        <v>0</v>
      </c>
      <c r="T61" s="38">
        <v>0</v>
      </c>
      <c r="U61" s="52">
        <f>IF(T61=0,0,51-T61)</f>
        <v>0</v>
      </c>
      <c r="V61" s="38">
        <v>0</v>
      </c>
      <c r="W61" s="52">
        <f>IF(V61=0,0,51-V61)</f>
        <v>0</v>
      </c>
      <c r="X61" s="38">
        <v>0</v>
      </c>
      <c r="Y61" s="52">
        <f>IF(X61=0,0,51-X61)</f>
        <v>0</v>
      </c>
      <c r="Z61" s="38">
        <v>0</v>
      </c>
      <c r="AA61" s="96">
        <f>IF(Z61=0,0,51-Z61)</f>
        <v>0</v>
      </c>
      <c r="AB61" s="55">
        <v>0</v>
      </c>
      <c r="AC61" s="52">
        <f>IF(AB61=0,0,51-AB61)</f>
        <v>0</v>
      </c>
      <c r="AD61" s="53">
        <v>0</v>
      </c>
      <c r="AE61" s="52">
        <f>IF(AD61=0,0,51-AD61)</f>
        <v>0</v>
      </c>
      <c r="AF61" s="53">
        <v>0</v>
      </c>
      <c r="AG61" s="52">
        <f>IF(AF61=0,0,51-AF61)</f>
        <v>0</v>
      </c>
      <c r="AH61" s="53">
        <v>0</v>
      </c>
      <c r="AI61" s="52">
        <f>IF(AH61=0,0,51-AH61)</f>
        <v>0</v>
      </c>
      <c r="AJ61" s="53">
        <v>0</v>
      </c>
      <c r="AK61" s="52">
        <f>IF(AJ61=0,0,51-AJ61)</f>
        <v>0</v>
      </c>
      <c r="AL61" s="53">
        <v>0</v>
      </c>
      <c r="AM61" s="52">
        <f>IF(AL61=0,0,51-AL61)</f>
        <v>0</v>
      </c>
      <c r="AN61" s="53">
        <v>0</v>
      </c>
      <c r="AO61" s="52">
        <f>IF(AN61=0,0,51-AN61)</f>
        <v>0</v>
      </c>
      <c r="AP61" s="53">
        <v>0</v>
      </c>
      <c r="AQ61" s="52">
        <f>IF(AP61=0,0,51-AP61)</f>
        <v>0</v>
      </c>
      <c r="AR61" s="53">
        <v>0</v>
      </c>
      <c r="AS61" s="96">
        <f>IF(AR61=0,0,51-AR61)</f>
        <v>0</v>
      </c>
      <c r="AT61" s="53">
        <v>0</v>
      </c>
      <c r="AU61" s="52">
        <f>IF(AT61=0,0,51-AT61)</f>
        <v>0</v>
      </c>
      <c r="AV61" s="53">
        <v>0</v>
      </c>
      <c r="AW61" s="52">
        <f>IF(AV61=0,0,51-AV61)</f>
        <v>0</v>
      </c>
      <c r="AX61" s="53">
        <v>0</v>
      </c>
      <c r="AY61" s="96">
        <f>IF(AX61=0,0,51-AX61)</f>
        <v>0</v>
      </c>
      <c r="AZ61" s="53">
        <v>0</v>
      </c>
      <c r="BA61" s="52">
        <f>IF(AZ61=0,0,51-AZ61)</f>
        <v>0</v>
      </c>
      <c r="BB61" s="53">
        <v>0</v>
      </c>
      <c r="BC61" s="52">
        <f>IF(BB61=0,0,51-BB61)</f>
        <v>0</v>
      </c>
      <c r="BD61" s="53">
        <v>0</v>
      </c>
      <c r="BE61" s="52">
        <f>IF(BD61=0,0,51-BD61)</f>
        <v>0</v>
      </c>
      <c r="BF61" s="53">
        <v>0</v>
      </c>
      <c r="BG61" s="52">
        <f>IF(BF61=0,0,51-BF61)</f>
        <v>0</v>
      </c>
      <c r="BH61" s="53">
        <v>0</v>
      </c>
      <c r="BI61" s="52">
        <f>IF(BH61=0,0,51-BH61)</f>
        <v>0</v>
      </c>
      <c r="BJ61" s="53">
        <v>0</v>
      </c>
      <c r="BK61" s="52">
        <f>IF(BJ61=0,0,51-BJ61)</f>
        <v>0</v>
      </c>
      <c r="BL61" s="53">
        <v>0</v>
      </c>
      <c r="BM61" s="52">
        <f>IF(BL61=0,0,51-BL61)</f>
        <v>0</v>
      </c>
      <c r="BN61" s="53">
        <v>0</v>
      </c>
      <c r="BO61" s="96">
        <f>IF(BN61=0,0,51-BN61)</f>
        <v>0</v>
      </c>
      <c r="BP61" s="48">
        <v>13</v>
      </c>
      <c r="BQ61" s="52">
        <f>IF(BP61=0,0,51-BP61)</f>
        <v>38</v>
      </c>
      <c r="BR61" s="27"/>
      <c r="BS61" s="28">
        <f>G61</f>
        <v>0</v>
      </c>
      <c r="BT61" s="28">
        <f>I61</f>
        <v>0</v>
      </c>
      <c r="BU61" s="28">
        <f>K61</f>
        <v>0</v>
      </c>
      <c r="BV61" s="28">
        <f>M61</f>
        <v>0</v>
      </c>
      <c r="BW61" s="28">
        <f>O61</f>
        <v>0</v>
      </c>
      <c r="BX61" s="28">
        <f>Q61</f>
        <v>28</v>
      </c>
      <c r="BY61" s="28">
        <f>S61</f>
        <v>0</v>
      </c>
      <c r="BZ61" s="28">
        <f>U61</f>
        <v>0</v>
      </c>
      <c r="CA61" s="28">
        <f>W61</f>
        <v>0</v>
      </c>
      <c r="CB61" s="28">
        <f>Y61</f>
        <v>0</v>
      </c>
      <c r="CC61" s="28">
        <f>AA61</f>
        <v>0</v>
      </c>
      <c r="CD61" s="28">
        <f>AC61</f>
        <v>0</v>
      </c>
      <c r="CE61" s="28">
        <f>AE61</f>
        <v>0</v>
      </c>
      <c r="CF61" s="28">
        <f>AG61</f>
        <v>0</v>
      </c>
      <c r="CG61" s="28">
        <f>AI61</f>
        <v>0</v>
      </c>
      <c r="CH61" s="28">
        <f>AK61</f>
        <v>0</v>
      </c>
      <c r="CI61" s="28">
        <f>AM61</f>
        <v>0</v>
      </c>
      <c r="CJ61" s="28">
        <f>AO61</f>
        <v>0</v>
      </c>
      <c r="CK61" s="28">
        <f>AQ61</f>
        <v>0</v>
      </c>
      <c r="CL61" s="28">
        <f>AS61</f>
        <v>0</v>
      </c>
      <c r="CM61" s="28">
        <f>AU61</f>
        <v>0</v>
      </c>
      <c r="CN61" s="28">
        <f>AW61</f>
        <v>0</v>
      </c>
      <c r="CO61" s="28">
        <f>AY61</f>
        <v>0</v>
      </c>
      <c r="CP61" s="28">
        <f>BA61</f>
        <v>0</v>
      </c>
      <c r="CQ61" s="28">
        <f>BC61</f>
        <v>0</v>
      </c>
      <c r="CR61" s="28">
        <f>BE61</f>
        <v>0</v>
      </c>
      <c r="CS61" s="28">
        <f>BG61</f>
        <v>0</v>
      </c>
      <c r="CT61" s="28">
        <f>BI61</f>
        <v>0</v>
      </c>
      <c r="CU61" s="28">
        <f>BK61</f>
        <v>0</v>
      </c>
      <c r="CV61" s="28">
        <f>BM61</f>
        <v>0</v>
      </c>
      <c r="CW61" s="28">
        <f>BO61</f>
        <v>0</v>
      </c>
      <c r="CX61" s="28">
        <f>BQ61</f>
        <v>38</v>
      </c>
      <c r="CY61" s="29">
        <f>SUM(BS61:CX61)</f>
        <v>66</v>
      </c>
      <c r="CZ61" s="30"/>
      <c r="DA61" s="31">
        <f>SMALL($BS61:$CX61,1)</f>
        <v>0</v>
      </c>
      <c r="DB61" s="31">
        <f>SMALL($BS61:$CX61,2)</f>
        <v>0</v>
      </c>
      <c r="DC61" s="31">
        <f>SMALL($BS61:$CX61,3)</f>
        <v>0</v>
      </c>
      <c r="DD61" s="31">
        <f>SMALL($BS61:$CX61,4)</f>
        <v>0</v>
      </c>
      <c r="DE61" s="31">
        <f>SMALL($BS61:$CX61,5)</f>
        <v>0</v>
      </c>
      <c r="DF61" s="31">
        <f>SMALL($BS61:$CX61,6)</f>
        <v>0</v>
      </c>
      <c r="DG61" s="31">
        <f>SMALL($BS61:$CX61,7)</f>
        <v>0</v>
      </c>
      <c r="DH61" s="31">
        <f>SMALL($BS61:$CX61,8)</f>
        <v>0</v>
      </c>
      <c r="DI61" s="31">
        <f>SMALL($BS61:$CX61,9)</f>
        <v>0</v>
      </c>
      <c r="DJ61" s="31">
        <f>SMALL($BS61:$CX61,10)</f>
        <v>0</v>
      </c>
      <c r="DK61" s="31">
        <f>SMALL($BS61:$CX61,11)</f>
        <v>0</v>
      </c>
      <c r="DL61" s="31">
        <f>SMALL($BS61:$CX61,12)</f>
        <v>0</v>
      </c>
      <c r="DM61" s="31">
        <f>SMALL($BS61:$CX61,13)</f>
        <v>0</v>
      </c>
      <c r="DN61" s="31">
        <f>SMALL($BS61:$CX61,14)</f>
        <v>0</v>
      </c>
      <c r="DO61" s="31">
        <f>SMALL($BS61:$CX61,15)</f>
        <v>0</v>
      </c>
      <c r="DP61" s="31">
        <f>SMALL($BS61:$CX61,16)</f>
        <v>0</v>
      </c>
      <c r="DQ61" s="31">
        <f>SMALL($BS61:$CX61,17)</f>
        <v>0</v>
      </c>
      <c r="DR61" s="31">
        <f>SMALL($BS61:$CX61,18)</f>
        <v>0</v>
      </c>
      <c r="DS61" s="31">
        <f>SMALL($BS61:$CX61,19)</f>
        <v>0</v>
      </c>
      <c r="DT61" s="31">
        <f>SMALL($BS61:$CX61,20)</f>
        <v>0</v>
      </c>
      <c r="DU61" s="31">
        <f>SMALL($BS61:$CX61,21)</f>
        <v>0</v>
      </c>
      <c r="DV61" s="31">
        <f>SMALL($BS61:$CX61,22)</f>
        <v>0</v>
      </c>
      <c r="DW61" s="31">
        <f>SMALL($BS61:$CX61,23)</f>
        <v>0</v>
      </c>
      <c r="DX61" s="31">
        <f>SMALL($BS61:$CX61,24)</f>
        <v>0</v>
      </c>
      <c r="DY61" s="31">
        <f>SMALL($BS61:$CX61,25)</f>
        <v>0</v>
      </c>
      <c r="DZ61" s="30">
        <f>SMALL($BS61:$CX61,26)</f>
        <v>0</v>
      </c>
      <c r="EA61" s="30">
        <f>SMALL($BS61:$CX61,27)</f>
        <v>0</v>
      </c>
      <c r="EB61" s="30">
        <f>SMALL($BS61:$CX61,28)</f>
        <v>0</v>
      </c>
      <c r="EC61" s="30">
        <f>SMALL($BS61:$CX61,29)</f>
        <v>0</v>
      </c>
      <c r="ED61" s="30">
        <f>SMALL($BS61:$CX61,30)</f>
        <v>0</v>
      </c>
      <c r="EE61" s="30">
        <f>SMALL($BS61:$CX61,31)</f>
        <v>28</v>
      </c>
      <c r="EF61" s="30">
        <f>SMALL($BS61:$CX61,32)</f>
        <v>38</v>
      </c>
      <c r="EG61" s="1"/>
      <c r="EH61" s="1"/>
      <c r="EI61" s="1"/>
      <c r="EJ61" s="1"/>
      <c r="EK61" s="1"/>
      <c r="EL61" s="1"/>
      <c r="EM61" s="1"/>
      <c r="EN61" s="1"/>
      <c r="EO61" s="1"/>
      <c r="EP61" s="1"/>
    </row>
    <row r="62" spans="1:146" ht="12.75" customHeight="1">
      <c r="A62" s="1">
        <v>54</v>
      </c>
      <c r="B62" s="1" t="s">
        <v>51</v>
      </c>
      <c r="C62" s="15"/>
      <c r="D62" s="26">
        <f>CY62-SUM($DA62:CHOOSE($DA$8,$DA62,$DB62,$DC62,$DD62,$DE62,$DF62,$DG62,$DH62,$DI62,$DJ62,$DK62,$DL62,$DM62,$DN62,$DO62,$DP62,$DQ62,$DR62,$DS62,$DT62,$DU62,$DV62,$DW62,$DX62))</f>
        <v>49</v>
      </c>
      <c r="E62" s="15"/>
      <c r="F62" s="38">
        <v>0</v>
      </c>
      <c r="G62" s="52">
        <f>IF(F62=0,0,51-F62)</f>
        <v>0</v>
      </c>
      <c r="H62" s="38">
        <v>0</v>
      </c>
      <c r="I62" s="52">
        <f>IF(H62=0,0,51-H62)</f>
        <v>0</v>
      </c>
      <c r="J62" s="38">
        <v>0</v>
      </c>
      <c r="K62" s="52">
        <f>IF(J62=0,0,51-J62)</f>
        <v>0</v>
      </c>
      <c r="L62" s="38">
        <v>0</v>
      </c>
      <c r="M62" s="52">
        <f>IF(L62=0,0,51-L62)</f>
        <v>0</v>
      </c>
      <c r="N62" s="38">
        <v>0</v>
      </c>
      <c r="O62" s="90">
        <f>IF(N62=0,0,51-N62)</f>
        <v>0</v>
      </c>
      <c r="P62" s="32">
        <v>0</v>
      </c>
      <c r="Q62" s="96">
        <f>IF(P62=0,0,51-P62)</f>
        <v>0</v>
      </c>
      <c r="R62" s="41">
        <v>0</v>
      </c>
      <c r="S62" s="52">
        <f>IF(R62=0,0,51-R62)</f>
        <v>0</v>
      </c>
      <c r="T62" s="38">
        <v>0</v>
      </c>
      <c r="U62" s="52">
        <f>IF(T62=0,0,51-T62)</f>
        <v>0</v>
      </c>
      <c r="V62" s="38">
        <v>0</v>
      </c>
      <c r="W62" s="52">
        <f>IF(V62=0,0,51-V62)</f>
        <v>0</v>
      </c>
      <c r="X62" s="38">
        <v>0</v>
      </c>
      <c r="Y62" s="52">
        <f>IF(X62=0,0,51-X62)</f>
        <v>0</v>
      </c>
      <c r="Z62" s="38">
        <v>0</v>
      </c>
      <c r="AA62" s="96">
        <f>IF(Z62=0,0,51-Z62)</f>
        <v>0</v>
      </c>
      <c r="AB62" s="41">
        <v>0</v>
      </c>
      <c r="AC62" s="52">
        <f>IF(AB62=0,0,51-AB62)</f>
        <v>0</v>
      </c>
      <c r="AD62" s="38">
        <v>0</v>
      </c>
      <c r="AE62" s="52">
        <f>IF(AD62=0,0,51-AD62)</f>
        <v>0</v>
      </c>
      <c r="AF62" s="38">
        <v>0</v>
      </c>
      <c r="AG62" s="52">
        <f>IF(AF62=0,0,51-AF62)</f>
        <v>0</v>
      </c>
      <c r="AH62" s="38">
        <v>0</v>
      </c>
      <c r="AI62" s="52">
        <f>IF(AH62=0,0,51-AH62)</f>
        <v>0</v>
      </c>
      <c r="AJ62" s="38">
        <v>0</v>
      </c>
      <c r="AK62" s="52">
        <f>IF(AJ62=0,0,51-AJ62)</f>
        <v>0</v>
      </c>
      <c r="AL62" s="38">
        <v>0</v>
      </c>
      <c r="AM62" s="52">
        <f>IF(AL62=0,0,51-AL62)</f>
        <v>0</v>
      </c>
      <c r="AN62" s="38">
        <v>0</v>
      </c>
      <c r="AO62" s="52">
        <f>IF(AN62=0,0,51-AN62)</f>
        <v>0</v>
      </c>
      <c r="AP62" s="38">
        <v>0</v>
      </c>
      <c r="AQ62" s="52">
        <f>IF(AP62=0,0,51-AP62)</f>
        <v>0</v>
      </c>
      <c r="AR62" s="38">
        <v>0</v>
      </c>
      <c r="AS62" s="96">
        <f>IF(AR62=0,0,51-AR62)</f>
        <v>0</v>
      </c>
      <c r="AT62" s="38">
        <v>0</v>
      </c>
      <c r="AU62" s="52">
        <f>IF(AT62=0,0,51-AT62)</f>
        <v>0</v>
      </c>
      <c r="AV62" s="38">
        <v>0</v>
      </c>
      <c r="AW62" s="52">
        <f>IF(AV62=0,0,51-AV62)</f>
        <v>0</v>
      </c>
      <c r="AX62" s="38">
        <v>0</v>
      </c>
      <c r="AY62" s="96">
        <f>IF(AX62=0,0,51-AX62)</f>
        <v>0</v>
      </c>
      <c r="AZ62" s="38">
        <v>0</v>
      </c>
      <c r="BA62" s="52">
        <f>IF(AZ62=0,0,51-AZ62)</f>
        <v>0</v>
      </c>
      <c r="BB62" s="38">
        <v>0</v>
      </c>
      <c r="BC62" s="52">
        <f>IF(BB62=0,0,51-BB62)</f>
        <v>0</v>
      </c>
      <c r="BD62" s="38">
        <v>0</v>
      </c>
      <c r="BE62" s="52">
        <f>IF(BD62=0,0,51-BD62)</f>
        <v>0</v>
      </c>
      <c r="BF62" s="38">
        <v>0</v>
      </c>
      <c r="BG62" s="52">
        <f>IF(BF62=0,0,51-BF62)</f>
        <v>0</v>
      </c>
      <c r="BH62" s="38">
        <v>0</v>
      </c>
      <c r="BI62" s="52">
        <f>IF(BH62=0,0,51-BH62)</f>
        <v>0</v>
      </c>
      <c r="BJ62" s="38">
        <v>0</v>
      </c>
      <c r="BK62" s="52">
        <f>IF(BJ62=0,0,51-BJ62)</f>
        <v>0</v>
      </c>
      <c r="BL62" s="38">
        <v>0</v>
      </c>
      <c r="BM62" s="52">
        <f>IF(BL62=0,0,51-BL62)</f>
        <v>0</v>
      </c>
      <c r="BN62" s="38">
        <v>0</v>
      </c>
      <c r="BO62" s="96">
        <f>IF(BN62=0,0,51-BN62)</f>
        <v>0</v>
      </c>
      <c r="BP62" s="35">
        <v>2</v>
      </c>
      <c r="BQ62" s="52">
        <f>IF(BP62=0,0,51-BP62)</f>
        <v>49</v>
      </c>
      <c r="BR62" s="27"/>
      <c r="BS62" s="28">
        <f>G62</f>
        <v>0</v>
      </c>
      <c r="BT62" s="28">
        <f>I62</f>
        <v>0</v>
      </c>
      <c r="BU62" s="28">
        <f>K62</f>
        <v>0</v>
      </c>
      <c r="BV62" s="28">
        <f>M62</f>
        <v>0</v>
      </c>
      <c r="BW62" s="28">
        <f>O62</f>
        <v>0</v>
      </c>
      <c r="BX62" s="28">
        <f>Q62</f>
        <v>0</v>
      </c>
      <c r="BY62" s="28">
        <f>S62</f>
        <v>0</v>
      </c>
      <c r="BZ62" s="28">
        <f>U62</f>
        <v>0</v>
      </c>
      <c r="CA62" s="28">
        <f>W62</f>
        <v>0</v>
      </c>
      <c r="CB62" s="28">
        <f>Y62</f>
        <v>0</v>
      </c>
      <c r="CC62" s="28">
        <f>AA62</f>
        <v>0</v>
      </c>
      <c r="CD62" s="28">
        <f>AC62</f>
        <v>0</v>
      </c>
      <c r="CE62" s="28">
        <f>AE62</f>
        <v>0</v>
      </c>
      <c r="CF62" s="28">
        <f>AG62</f>
        <v>0</v>
      </c>
      <c r="CG62" s="28">
        <f>AI62</f>
        <v>0</v>
      </c>
      <c r="CH62" s="28">
        <f>AK62</f>
        <v>0</v>
      </c>
      <c r="CI62" s="28">
        <f>AM62</f>
        <v>0</v>
      </c>
      <c r="CJ62" s="28">
        <f>AO62</f>
        <v>0</v>
      </c>
      <c r="CK62" s="28">
        <f>AQ62</f>
        <v>0</v>
      </c>
      <c r="CL62" s="28">
        <f>AS62</f>
        <v>0</v>
      </c>
      <c r="CM62" s="28">
        <f>AU62</f>
        <v>0</v>
      </c>
      <c r="CN62" s="28">
        <f>AW62</f>
        <v>0</v>
      </c>
      <c r="CO62" s="28">
        <f>AY62</f>
        <v>0</v>
      </c>
      <c r="CP62" s="28">
        <f>BA62</f>
        <v>0</v>
      </c>
      <c r="CQ62" s="28">
        <f>BC62</f>
        <v>0</v>
      </c>
      <c r="CR62" s="28">
        <f>BE62</f>
        <v>0</v>
      </c>
      <c r="CS62" s="28">
        <f>BG62</f>
        <v>0</v>
      </c>
      <c r="CT62" s="28">
        <f>BI62</f>
        <v>0</v>
      </c>
      <c r="CU62" s="28">
        <f>BK62</f>
        <v>0</v>
      </c>
      <c r="CV62" s="28">
        <f>BM62</f>
        <v>0</v>
      </c>
      <c r="CW62" s="28">
        <f>BO62</f>
        <v>0</v>
      </c>
      <c r="CX62" s="28">
        <f>BQ62</f>
        <v>49</v>
      </c>
      <c r="CY62" s="29">
        <f>SUM(BS62:CX62)</f>
        <v>49</v>
      </c>
      <c r="CZ62" s="30"/>
      <c r="DA62" s="31">
        <f>SMALL($BS62:$CX62,1)</f>
        <v>0</v>
      </c>
      <c r="DB62" s="31">
        <f>SMALL($BS62:$CX62,2)</f>
        <v>0</v>
      </c>
      <c r="DC62" s="31">
        <f>SMALL($BS62:$CX62,3)</f>
        <v>0</v>
      </c>
      <c r="DD62" s="31">
        <f>SMALL($BS62:$CX62,4)</f>
        <v>0</v>
      </c>
      <c r="DE62" s="31">
        <f>SMALL($BS62:$CX62,5)</f>
        <v>0</v>
      </c>
      <c r="DF62" s="31">
        <f>SMALL($BS62:$CX62,6)</f>
        <v>0</v>
      </c>
      <c r="DG62" s="31">
        <f>SMALL($BS62:$CX62,7)</f>
        <v>0</v>
      </c>
      <c r="DH62" s="31">
        <f>SMALL($BS62:$CX62,8)</f>
        <v>0</v>
      </c>
      <c r="DI62" s="31">
        <f>SMALL($BS62:$CX62,9)</f>
        <v>0</v>
      </c>
      <c r="DJ62" s="31">
        <f>SMALL($BS62:$CX62,10)</f>
        <v>0</v>
      </c>
      <c r="DK62" s="31">
        <f>SMALL($BS62:$CX62,11)</f>
        <v>0</v>
      </c>
      <c r="DL62" s="31">
        <f>SMALL($BS62:$CX62,12)</f>
        <v>0</v>
      </c>
      <c r="DM62" s="31">
        <f>SMALL($BS62:$CX62,13)</f>
        <v>0</v>
      </c>
      <c r="DN62" s="31">
        <f>SMALL($BS62:$CX62,14)</f>
        <v>0</v>
      </c>
      <c r="DO62" s="31">
        <f>SMALL($BS62:$CX62,15)</f>
        <v>0</v>
      </c>
      <c r="DP62" s="31">
        <f>SMALL($BS62:$CX62,16)</f>
        <v>0</v>
      </c>
      <c r="DQ62" s="31">
        <f>SMALL($BS62:$CX62,17)</f>
        <v>0</v>
      </c>
      <c r="DR62" s="31">
        <f>SMALL($BS62:$CX62,18)</f>
        <v>0</v>
      </c>
      <c r="DS62" s="31">
        <f>SMALL($BS62:$CX62,19)</f>
        <v>0</v>
      </c>
      <c r="DT62" s="31">
        <f>SMALL($BS62:$CX62,20)</f>
        <v>0</v>
      </c>
      <c r="DU62" s="31">
        <f>SMALL($BS62:$CX62,21)</f>
        <v>0</v>
      </c>
      <c r="DV62" s="31">
        <f>SMALL($BS62:$CX62,22)</f>
        <v>0</v>
      </c>
      <c r="DW62" s="31">
        <f>SMALL($BS62:$CX62,23)</f>
        <v>0</v>
      </c>
      <c r="DX62" s="31">
        <f>SMALL($BS62:$CX62,24)</f>
        <v>0</v>
      </c>
      <c r="DY62" s="31">
        <f>SMALL($BS62:$CX62,25)</f>
        <v>0</v>
      </c>
      <c r="DZ62" s="30">
        <f>SMALL($BS62:$CX62,26)</f>
        <v>0</v>
      </c>
      <c r="EA62" s="30">
        <f>SMALL($BS62:$CX62,27)</f>
        <v>0</v>
      </c>
      <c r="EB62" s="30">
        <f>SMALL($BS62:$CX62,28)</f>
        <v>0</v>
      </c>
      <c r="EC62" s="30">
        <f>SMALL($BS62:$CX62,29)</f>
        <v>0</v>
      </c>
      <c r="ED62" s="30">
        <f>SMALL($BS62:$CX62,30)</f>
        <v>0</v>
      </c>
      <c r="EE62" s="30">
        <f>SMALL($BS62:$CX62,31)</f>
        <v>0</v>
      </c>
      <c r="EF62" s="30">
        <f>SMALL($BS62:$CX62,32)</f>
        <v>49</v>
      </c>
      <c r="EG62" s="1"/>
      <c r="EH62" s="1"/>
      <c r="EI62" s="1"/>
      <c r="EJ62" s="1"/>
      <c r="EK62" s="1"/>
      <c r="EL62" s="1"/>
      <c r="EM62" s="1"/>
      <c r="EN62" s="1"/>
      <c r="EO62" s="1"/>
      <c r="EP62" s="1"/>
    </row>
    <row r="63" spans="1:146" ht="12.75" customHeight="1">
      <c r="A63" s="1">
        <v>56</v>
      </c>
      <c r="B63" s="1" t="s">
        <v>85</v>
      </c>
      <c r="C63" s="15"/>
      <c r="D63" s="26">
        <f>CY63-SUM($DA63:CHOOSE($DA$8,$DA63,$DB63,$DC63,$DD63,$DE63,$DF63,$DG63,$DH63,$DI63,$DJ63,$DK63,$DL63,$DM63,$DN63,$DO63,$DP63,$DQ63,$DR63,$DS63,$DT63,$DU63,$DV63,$DW63,$DX63))</f>
        <v>49</v>
      </c>
      <c r="E63" s="15"/>
      <c r="F63" s="38">
        <v>0</v>
      </c>
      <c r="G63" s="52">
        <f>IF(F63=0,0,51-F63)</f>
        <v>0</v>
      </c>
      <c r="H63" s="38">
        <v>0</v>
      </c>
      <c r="I63" s="52">
        <f>IF(H63=0,0,51-H63)</f>
        <v>0</v>
      </c>
      <c r="J63" s="38">
        <v>0</v>
      </c>
      <c r="K63" s="52">
        <f>IF(J63=0,0,51-J63)</f>
        <v>0</v>
      </c>
      <c r="L63" s="38">
        <v>0</v>
      </c>
      <c r="M63" s="52">
        <f>IF(L63=0,0,51-L63)</f>
        <v>0</v>
      </c>
      <c r="N63" s="38">
        <v>0</v>
      </c>
      <c r="O63" s="90">
        <f>IF(N63=0,0,51-N63)</f>
        <v>0</v>
      </c>
      <c r="P63" s="32">
        <v>0</v>
      </c>
      <c r="Q63" s="96">
        <f>IF(P63=0,0,51-P63)</f>
        <v>0</v>
      </c>
      <c r="R63" s="41">
        <v>0</v>
      </c>
      <c r="S63" s="52">
        <f>IF(R63=0,0,51-R63)</f>
        <v>0</v>
      </c>
      <c r="T63" s="38">
        <v>0</v>
      </c>
      <c r="U63" s="52">
        <f>IF(T63=0,0,51-T63)</f>
        <v>0</v>
      </c>
      <c r="V63" s="38">
        <v>0</v>
      </c>
      <c r="W63" s="52">
        <f>IF(V63=0,0,51-V63)</f>
        <v>0</v>
      </c>
      <c r="X63" s="38">
        <v>0</v>
      </c>
      <c r="Y63" s="52">
        <f>IF(X63=0,0,51-X63)</f>
        <v>0</v>
      </c>
      <c r="Z63" s="38">
        <v>0</v>
      </c>
      <c r="AA63" s="96">
        <f>IF(Z63=0,0,51-Z63)</f>
        <v>0</v>
      </c>
      <c r="AB63" s="41">
        <v>0</v>
      </c>
      <c r="AC63" s="52">
        <f>IF(AB63=0,0,51-AB63)</f>
        <v>0</v>
      </c>
      <c r="AD63" s="38">
        <v>0</v>
      </c>
      <c r="AE63" s="52">
        <f>IF(AD63=0,0,51-AD63)</f>
        <v>0</v>
      </c>
      <c r="AF63" s="38">
        <v>0</v>
      </c>
      <c r="AG63" s="52">
        <f>IF(AF63=0,0,51-AF63)</f>
        <v>0</v>
      </c>
      <c r="AH63" s="38">
        <v>0</v>
      </c>
      <c r="AI63" s="52">
        <f>IF(AH63=0,0,51-AH63)</f>
        <v>0</v>
      </c>
      <c r="AJ63" s="38">
        <v>0</v>
      </c>
      <c r="AK63" s="52">
        <f>IF(AJ63=0,0,51-AJ63)</f>
        <v>0</v>
      </c>
      <c r="AL63" s="38">
        <v>0</v>
      </c>
      <c r="AM63" s="52">
        <f>IF(AL63=0,0,51-AL63)</f>
        <v>0</v>
      </c>
      <c r="AN63" s="38">
        <v>0</v>
      </c>
      <c r="AO63" s="52">
        <f>IF(AN63=0,0,51-AN63)</f>
        <v>0</v>
      </c>
      <c r="AP63" s="38">
        <v>0</v>
      </c>
      <c r="AQ63" s="52">
        <f>IF(AP63=0,0,51-AP63)</f>
        <v>0</v>
      </c>
      <c r="AR63" s="38">
        <v>0</v>
      </c>
      <c r="AS63" s="96">
        <f>IF(AR63=0,0,51-AR63)</f>
        <v>0</v>
      </c>
      <c r="AT63" s="38">
        <v>0</v>
      </c>
      <c r="AU63" s="52">
        <f>IF(AT63=0,0,51-AT63)</f>
        <v>0</v>
      </c>
      <c r="AV63" s="38">
        <v>0</v>
      </c>
      <c r="AW63" s="52">
        <f>IF(AV63=0,0,51-AV63)</f>
        <v>0</v>
      </c>
      <c r="AX63" s="38">
        <v>0</v>
      </c>
      <c r="AY63" s="96">
        <f>IF(AX63=0,0,51-AX63)</f>
        <v>0</v>
      </c>
      <c r="AZ63" s="38">
        <v>0</v>
      </c>
      <c r="BA63" s="52">
        <f>IF(AZ63=0,0,51-AZ63)</f>
        <v>0</v>
      </c>
      <c r="BB63" s="38">
        <v>0</v>
      </c>
      <c r="BC63" s="52">
        <f>IF(BB63=0,0,51-BB63)</f>
        <v>0</v>
      </c>
      <c r="BD63" s="38">
        <v>0</v>
      </c>
      <c r="BE63" s="52">
        <f>IF(BD63=0,0,51-BD63)</f>
        <v>0</v>
      </c>
      <c r="BF63" s="38">
        <v>0</v>
      </c>
      <c r="BG63" s="52">
        <f>IF(BF63=0,0,51-BF63)</f>
        <v>0</v>
      </c>
      <c r="BH63" s="38">
        <v>0</v>
      </c>
      <c r="BI63" s="52">
        <f>IF(BH63=0,0,51-BH63)</f>
        <v>0</v>
      </c>
      <c r="BJ63" s="38">
        <v>0</v>
      </c>
      <c r="BK63" s="52">
        <f>IF(BJ63=0,0,51-BJ63)</f>
        <v>0</v>
      </c>
      <c r="BL63" s="38">
        <v>0</v>
      </c>
      <c r="BM63" s="52">
        <f>IF(BL63=0,0,51-BL63)</f>
        <v>0</v>
      </c>
      <c r="BN63" s="38">
        <v>0</v>
      </c>
      <c r="BO63" s="96">
        <f>IF(BN63=0,0,51-BN63)</f>
        <v>0</v>
      </c>
      <c r="BP63" s="60">
        <v>2</v>
      </c>
      <c r="BQ63" s="52">
        <f>IF(BP63=0,0,51-BP63)</f>
        <v>49</v>
      </c>
      <c r="BR63" s="27"/>
      <c r="BS63" s="28">
        <f>G63</f>
        <v>0</v>
      </c>
      <c r="BT63" s="28">
        <f>I63</f>
        <v>0</v>
      </c>
      <c r="BU63" s="28">
        <f>K63</f>
        <v>0</v>
      </c>
      <c r="BV63" s="28">
        <f>M63</f>
        <v>0</v>
      </c>
      <c r="BW63" s="28">
        <f>O63</f>
        <v>0</v>
      </c>
      <c r="BX63" s="28">
        <f>Q63</f>
        <v>0</v>
      </c>
      <c r="BY63" s="28">
        <f>S63</f>
        <v>0</v>
      </c>
      <c r="BZ63" s="28">
        <f>U63</f>
        <v>0</v>
      </c>
      <c r="CA63" s="28">
        <f>W63</f>
        <v>0</v>
      </c>
      <c r="CB63" s="28">
        <f>Y63</f>
        <v>0</v>
      </c>
      <c r="CC63" s="28">
        <f>AA63</f>
        <v>0</v>
      </c>
      <c r="CD63" s="28">
        <f>AC63</f>
        <v>0</v>
      </c>
      <c r="CE63" s="28">
        <f>AE63</f>
        <v>0</v>
      </c>
      <c r="CF63" s="28">
        <f>AG63</f>
        <v>0</v>
      </c>
      <c r="CG63" s="28">
        <f>AI63</f>
        <v>0</v>
      </c>
      <c r="CH63" s="28">
        <f>AK63</f>
        <v>0</v>
      </c>
      <c r="CI63" s="28">
        <f>AM63</f>
        <v>0</v>
      </c>
      <c r="CJ63" s="28">
        <f>AO63</f>
        <v>0</v>
      </c>
      <c r="CK63" s="28">
        <f>AQ63</f>
        <v>0</v>
      </c>
      <c r="CL63" s="28">
        <f>AS63</f>
        <v>0</v>
      </c>
      <c r="CM63" s="28">
        <f>AU63</f>
        <v>0</v>
      </c>
      <c r="CN63" s="28">
        <f>AW63</f>
        <v>0</v>
      </c>
      <c r="CO63" s="28">
        <f>AY63</f>
        <v>0</v>
      </c>
      <c r="CP63" s="28">
        <f>BA63</f>
        <v>0</v>
      </c>
      <c r="CQ63" s="28">
        <f>BC63</f>
        <v>0</v>
      </c>
      <c r="CR63" s="28">
        <f>BE63</f>
        <v>0</v>
      </c>
      <c r="CS63" s="28">
        <f>BG63</f>
        <v>0</v>
      </c>
      <c r="CT63" s="28">
        <f>BI63</f>
        <v>0</v>
      </c>
      <c r="CU63" s="28">
        <f>BK63</f>
        <v>0</v>
      </c>
      <c r="CV63" s="28">
        <f>BM63</f>
        <v>0</v>
      </c>
      <c r="CW63" s="28">
        <f>BO63</f>
        <v>0</v>
      </c>
      <c r="CX63" s="28">
        <f>BQ63</f>
        <v>49</v>
      </c>
      <c r="CY63" s="29">
        <f>SUM(BS63:CX63)</f>
        <v>49</v>
      </c>
      <c r="CZ63" s="30"/>
      <c r="DA63" s="31">
        <f>SMALL($BS63:$CX63,1)</f>
        <v>0</v>
      </c>
      <c r="DB63" s="31">
        <f>SMALL($BS63:$CX63,2)</f>
        <v>0</v>
      </c>
      <c r="DC63" s="31">
        <f>SMALL($BS63:$CX63,3)</f>
        <v>0</v>
      </c>
      <c r="DD63" s="31">
        <f>SMALL($BS63:$CX63,4)</f>
        <v>0</v>
      </c>
      <c r="DE63" s="31">
        <f>SMALL($BS63:$CX63,5)</f>
        <v>0</v>
      </c>
      <c r="DF63" s="31">
        <f>SMALL($BS63:$CX63,6)</f>
        <v>0</v>
      </c>
      <c r="DG63" s="31">
        <f>SMALL($BS63:$CX63,7)</f>
        <v>0</v>
      </c>
      <c r="DH63" s="31">
        <f>SMALL($BS63:$CX63,8)</f>
        <v>0</v>
      </c>
      <c r="DI63" s="31">
        <f>SMALL($BS63:$CX63,9)</f>
        <v>0</v>
      </c>
      <c r="DJ63" s="31">
        <f>SMALL($BS63:$CX63,10)</f>
        <v>0</v>
      </c>
      <c r="DK63" s="31">
        <f>SMALL($BS63:$CX63,11)</f>
        <v>0</v>
      </c>
      <c r="DL63" s="31">
        <f>SMALL($BS63:$CX63,12)</f>
        <v>0</v>
      </c>
      <c r="DM63" s="31">
        <f>SMALL($BS63:$CX63,13)</f>
        <v>0</v>
      </c>
      <c r="DN63" s="31">
        <f>SMALL($BS63:$CX63,14)</f>
        <v>0</v>
      </c>
      <c r="DO63" s="31">
        <f>SMALL($BS63:$CX63,15)</f>
        <v>0</v>
      </c>
      <c r="DP63" s="31">
        <f>SMALL($BS63:$CX63,16)</f>
        <v>0</v>
      </c>
      <c r="DQ63" s="31">
        <f>SMALL($BS63:$CX63,17)</f>
        <v>0</v>
      </c>
      <c r="DR63" s="31">
        <f>SMALL($BS63:$CX63,18)</f>
        <v>0</v>
      </c>
      <c r="DS63" s="31">
        <f>SMALL($BS63:$CX63,19)</f>
        <v>0</v>
      </c>
      <c r="DT63" s="31">
        <f>SMALL($BS63:$CX63,20)</f>
        <v>0</v>
      </c>
      <c r="DU63" s="31">
        <f>SMALL($BS63:$CX63,21)</f>
        <v>0</v>
      </c>
      <c r="DV63" s="31">
        <f>SMALL($BS63:$CX63,22)</f>
        <v>0</v>
      </c>
      <c r="DW63" s="31">
        <f>SMALL($BS63:$CX63,23)</f>
        <v>0</v>
      </c>
      <c r="DX63" s="31">
        <f>SMALL($BS63:$CX63,24)</f>
        <v>0</v>
      </c>
      <c r="DY63" s="31">
        <f>SMALL($BS63:$CX63,25)</f>
        <v>0</v>
      </c>
      <c r="DZ63" s="30">
        <f>SMALL($BS63:$CX63,26)</f>
        <v>0</v>
      </c>
      <c r="EA63" s="30">
        <f>SMALL($BS63:$CX63,27)</f>
        <v>0</v>
      </c>
      <c r="EB63" s="30">
        <f>SMALL($BS63:$CX63,28)</f>
        <v>0</v>
      </c>
      <c r="EC63" s="30">
        <f>SMALL($BS63:$CX63,29)</f>
        <v>0</v>
      </c>
      <c r="ED63" s="30">
        <f>SMALL($BS63:$CX63,30)</f>
        <v>0</v>
      </c>
      <c r="EE63" s="30">
        <f>SMALL($BS63:$CX63,31)</f>
        <v>0</v>
      </c>
      <c r="EF63" s="30">
        <f>SMALL($BS63:$CX63,32)</f>
        <v>49</v>
      </c>
      <c r="EG63" s="1"/>
      <c r="EH63" s="1"/>
      <c r="EI63" s="1"/>
      <c r="EJ63" s="1"/>
      <c r="EK63" s="1"/>
      <c r="EL63" s="1"/>
      <c r="EM63" s="1"/>
      <c r="EN63" s="1"/>
      <c r="EO63" s="1"/>
      <c r="EP63" s="1"/>
    </row>
    <row r="64" spans="1:146" ht="12.75" customHeight="1">
      <c r="A64" s="1">
        <v>57</v>
      </c>
      <c r="B64" s="46" t="s">
        <v>45</v>
      </c>
      <c r="C64" s="15"/>
      <c r="D64" s="26">
        <f>CY64-SUM($DA64:CHOOSE($DA$8,$DA64,$DB64,$DC64,$DD64,$DE64,$DF64,$DG64,$DH64,$DI64,$DJ64,$DK64,$DL64,$DM64,$DN64,$DO64,$DP64,$DQ64,$DR64,$DS64,$DT64,$DU64,$DV64,$DW64,$DX64))</f>
        <v>47</v>
      </c>
      <c r="E64" s="15"/>
      <c r="F64" s="38">
        <v>0</v>
      </c>
      <c r="G64" s="52">
        <f>IF(F64=0,0,51-F64)</f>
        <v>0</v>
      </c>
      <c r="H64" s="38">
        <v>0</v>
      </c>
      <c r="I64" s="52">
        <f>IF(H64=0,0,51-H64)</f>
        <v>0</v>
      </c>
      <c r="J64" s="38">
        <v>0</v>
      </c>
      <c r="K64" s="52">
        <f>IF(J64=0,0,51-J64)</f>
        <v>0</v>
      </c>
      <c r="L64" s="38">
        <v>0</v>
      </c>
      <c r="M64" s="52">
        <f>IF(L64=0,0,51-L64)</f>
        <v>0</v>
      </c>
      <c r="N64" s="38">
        <v>0</v>
      </c>
      <c r="O64" s="90">
        <f>IF(N64=0,0,51-N64)</f>
        <v>0</v>
      </c>
      <c r="P64" s="32">
        <v>0</v>
      </c>
      <c r="Q64" s="96">
        <f>IF(P64=0,0,51-P64)</f>
        <v>0</v>
      </c>
      <c r="R64" s="41">
        <v>0</v>
      </c>
      <c r="S64" s="52">
        <f>IF(R64=0,0,51-R64)</f>
        <v>0</v>
      </c>
      <c r="T64" s="38">
        <v>0</v>
      </c>
      <c r="U64" s="52">
        <f>IF(T64=0,0,51-T64)</f>
        <v>0</v>
      </c>
      <c r="V64" s="38">
        <v>0</v>
      </c>
      <c r="W64" s="52">
        <f>IF(V64=0,0,51-V64)</f>
        <v>0</v>
      </c>
      <c r="X64" s="38">
        <v>0</v>
      </c>
      <c r="Y64" s="52">
        <f>IF(X64=0,0,51-X64)</f>
        <v>0</v>
      </c>
      <c r="Z64" s="38">
        <v>0</v>
      </c>
      <c r="AA64" s="96">
        <f>IF(Z64=0,0,51-Z64)</f>
        <v>0</v>
      </c>
      <c r="AB64" s="41">
        <v>0</v>
      </c>
      <c r="AC64" s="52">
        <f>IF(AB64=0,0,51-AB64)</f>
        <v>0</v>
      </c>
      <c r="AD64" s="38">
        <v>0</v>
      </c>
      <c r="AE64" s="52">
        <f>IF(AD64=0,0,51-AD64)</f>
        <v>0</v>
      </c>
      <c r="AF64" s="38">
        <v>0</v>
      </c>
      <c r="AG64" s="52">
        <f>IF(AF64=0,0,51-AF64)</f>
        <v>0</v>
      </c>
      <c r="AH64" s="38">
        <v>0</v>
      </c>
      <c r="AI64" s="52">
        <f>IF(AH64=0,0,51-AH64)</f>
        <v>0</v>
      </c>
      <c r="AJ64" s="38">
        <v>0</v>
      </c>
      <c r="AK64" s="52">
        <f>IF(AJ64=0,0,51-AJ64)</f>
        <v>0</v>
      </c>
      <c r="AL64" s="38">
        <v>0</v>
      </c>
      <c r="AM64" s="52">
        <f>IF(AL64=0,0,51-AL64)</f>
        <v>0</v>
      </c>
      <c r="AN64" s="38">
        <v>0</v>
      </c>
      <c r="AO64" s="52">
        <f>IF(AN64=0,0,51-AN64)</f>
        <v>0</v>
      </c>
      <c r="AP64" s="38">
        <v>0</v>
      </c>
      <c r="AQ64" s="52">
        <f>IF(AP64=0,0,51-AP64)</f>
        <v>0</v>
      </c>
      <c r="AR64" s="38">
        <v>0</v>
      </c>
      <c r="AS64" s="96">
        <f>IF(AR64=0,0,51-AR64)</f>
        <v>0</v>
      </c>
      <c r="AT64" s="38">
        <v>0</v>
      </c>
      <c r="AU64" s="52">
        <f>IF(AT64=0,0,51-AT64)</f>
        <v>0</v>
      </c>
      <c r="AV64" s="38">
        <v>0</v>
      </c>
      <c r="AW64" s="52">
        <f>IF(AV64=0,0,51-AV64)</f>
        <v>0</v>
      </c>
      <c r="AX64" s="38">
        <v>0</v>
      </c>
      <c r="AY64" s="96">
        <f>IF(AX64=0,0,51-AX64)</f>
        <v>0</v>
      </c>
      <c r="AZ64" s="38">
        <v>0</v>
      </c>
      <c r="BA64" s="52">
        <f>IF(AZ64=0,0,51-AZ64)</f>
        <v>0</v>
      </c>
      <c r="BB64" s="38">
        <v>0</v>
      </c>
      <c r="BC64" s="52">
        <f>IF(BB64=0,0,51-BB64)</f>
        <v>0</v>
      </c>
      <c r="BD64" s="38">
        <v>0</v>
      </c>
      <c r="BE64" s="52">
        <f>IF(BD64=0,0,51-BD64)</f>
        <v>0</v>
      </c>
      <c r="BF64" s="38">
        <v>0</v>
      </c>
      <c r="BG64" s="52">
        <f>IF(BF64=0,0,51-BF64)</f>
        <v>0</v>
      </c>
      <c r="BH64" s="38">
        <v>0</v>
      </c>
      <c r="BI64" s="52">
        <f>IF(BH64=0,0,51-BH64)</f>
        <v>0</v>
      </c>
      <c r="BJ64" s="38">
        <v>0</v>
      </c>
      <c r="BK64" s="52">
        <f>IF(BJ64=0,0,51-BJ64)</f>
        <v>0</v>
      </c>
      <c r="BL64" s="38">
        <v>0</v>
      </c>
      <c r="BM64" s="52">
        <f>IF(BL64=0,0,51-BL64)</f>
        <v>0</v>
      </c>
      <c r="BN64" s="38">
        <v>0</v>
      </c>
      <c r="BO64" s="96">
        <f>IF(BN64=0,0,51-BN64)</f>
        <v>0</v>
      </c>
      <c r="BP64" s="43">
        <v>4</v>
      </c>
      <c r="BQ64" s="52">
        <f>IF(BP64=0,0,51-BP64)</f>
        <v>47</v>
      </c>
      <c r="BR64" s="27"/>
      <c r="BS64" s="28">
        <f>G64</f>
        <v>0</v>
      </c>
      <c r="BT64" s="28">
        <f>I64</f>
        <v>0</v>
      </c>
      <c r="BU64" s="28">
        <f>K64</f>
        <v>0</v>
      </c>
      <c r="BV64" s="28">
        <f>M64</f>
        <v>0</v>
      </c>
      <c r="BW64" s="28">
        <f>O64</f>
        <v>0</v>
      </c>
      <c r="BX64" s="28">
        <f>Q64</f>
        <v>0</v>
      </c>
      <c r="BY64" s="28">
        <f>S64</f>
        <v>0</v>
      </c>
      <c r="BZ64" s="28">
        <f>U64</f>
        <v>0</v>
      </c>
      <c r="CA64" s="28">
        <f>W64</f>
        <v>0</v>
      </c>
      <c r="CB64" s="28">
        <f>Y64</f>
        <v>0</v>
      </c>
      <c r="CC64" s="28">
        <f>AA64</f>
        <v>0</v>
      </c>
      <c r="CD64" s="28">
        <f>AC64</f>
        <v>0</v>
      </c>
      <c r="CE64" s="28">
        <f>AE64</f>
        <v>0</v>
      </c>
      <c r="CF64" s="28">
        <f>AG64</f>
        <v>0</v>
      </c>
      <c r="CG64" s="28">
        <f>AI64</f>
        <v>0</v>
      </c>
      <c r="CH64" s="28">
        <f>AK64</f>
        <v>0</v>
      </c>
      <c r="CI64" s="28">
        <f>AM64</f>
        <v>0</v>
      </c>
      <c r="CJ64" s="28">
        <f>AO64</f>
        <v>0</v>
      </c>
      <c r="CK64" s="28">
        <f>AQ64</f>
        <v>0</v>
      </c>
      <c r="CL64" s="28">
        <f>AS64</f>
        <v>0</v>
      </c>
      <c r="CM64" s="28">
        <f>AU64</f>
        <v>0</v>
      </c>
      <c r="CN64" s="28">
        <f>AW64</f>
        <v>0</v>
      </c>
      <c r="CO64" s="28">
        <f>AY64</f>
        <v>0</v>
      </c>
      <c r="CP64" s="28">
        <f>BA64</f>
        <v>0</v>
      </c>
      <c r="CQ64" s="28">
        <f>BC64</f>
        <v>0</v>
      </c>
      <c r="CR64" s="28">
        <f>BE64</f>
        <v>0</v>
      </c>
      <c r="CS64" s="28">
        <f>BG64</f>
        <v>0</v>
      </c>
      <c r="CT64" s="28">
        <f>BI64</f>
        <v>0</v>
      </c>
      <c r="CU64" s="28">
        <f>BK64</f>
        <v>0</v>
      </c>
      <c r="CV64" s="28">
        <f>BM64</f>
        <v>0</v>
      </c>
      <c r="CW64" s="28">
        <f>BO64</f>
        <v>0</v>
      </c>
      <c r="CX64" s="28">
        <f>BQ64</f>
        <v>47</v>
      </c>
      <c r="CY64" s="29">
        <f>SUM(BS64:CX64)</f>
        <v>47</v>
      </c>
      <c r="CZ64" s="30"/>
      <c r="DA64" s="31">
        <f>SMALL($BS64:$CX64,1)</f>
        <v>0</v>
      </c>
      <c r="DB64" s="31">
        <f>SMALL($BS64:$CX64,2)</f>
        <v>0</v>
      </c>
      <c r="DC64" s="31">
        <f>SMALL($BS64:$CX64,3)</f>
        <v>0</v>
      </c>
      <c r="DD64" s="31">
        <f>SMALL($BS64:$CX64,4)</f>
        <v>0</v>
      </c>
      <c r="DE64" s="31">
        <f>SMALL($BS64:$CX64,5)</f>
        <v>0</v>
      </c>
      <c r="DF64" s="31">
        <f>SMALL($BS64:$CX64,6)</f>
        <v>0</v>
      </c>
      <c r="DG64" s="31">
        <f>SMALL($BS64:$CX64,7)</f>
        <v>0</v>
      </c>
      <c r="DH64" s="31">
        <f>SMALL($BS64:$CX64,8)</f>
        <v>0</v>
      </c>
      <c r="DI64" s="31">
        <f>SMALL($BS64:$CX64,9)</f>
        <v>0</v>
      </c>
      <c r="DJ64" s="31">
        <f>SMALL($BS64:$CX64,10)</f>
        <v>0</v>
      </c>
      <c r="DK64" s="31">
        <f>SMALL($BS64:$CX64,11)</f>
        <v>0</v>
      </c>
      <c r="DL64" s="31">
        <f>SMALL($BS64:$CX64,12)</f>
        <v>0</v>
      </c>
      <c r="DM64" s="31">
        <f>SMALL($BS64:$CX64,13)</f>
        <v>0</v>
      </c>
      <c r="DN64" s="31">
        <f>SMALL($BS64:$CX64,14)</f>
        <v>0</v>
      </c>
      <c r="DO64" s="31">
        <f>SMALL($BS64:$CX64,15)</f>
        <v>0</v>
      </c>
      <c r="DP64" s="31">
        <f>SMALL($BS64:$CX64,16)</f>
        <v>0</v>
      </c>
      <c r="DQ64" s="31">
        <f>SMALL($BS64:$CX64,17)</f>
        <v>0</v>
      </c>
      <c r="DR64" s="31">
        <f>SMALL($BS64:$CX64,18)</f>
        <v>0</v>
      </c>
      <c r="DS64" s="31">
        <f>SMALL($BS64:$CX64,19)</f>
        <v>0</v>
      </c>
      <c r="DT64" s="31">
        <f>SMALL($BS64:$CX64,20)</f>
        <v>0</v>
      </c>
      <c r="DU64" s="31">
        <f>SMALL($BS64:$CX64,21)</f>
        <v>0</v>
      </c>
      <c r="DV64" s="31">
        <f>SMALL($BS64:$CX64,22)</f>
        <v>0</v>
      </c>
      <c r="DW64" s="31">
        <f>SMALL($BS64:$CX64,23)</f>
        <v>0</v>
      </c>
      <c r="DX64" s="31">
        <f>SMALL($BS64:$CX64,24)</f>
        <v>0</v>
      </c>
      <c r="DY64" s="31">
        <f>SMALL($BS64:$CX64,25)</f>
        <v>0</v>
      </c>
      <c r="DZ64" s="30">
        <f>SMALL($BS64:$CX64,26)</f>
        <v>0</v>
      </c>
      <c r="EA64" s="30">
        <f>SMALL($BS64:$CX64,27)</f>
        <v>0</v>
      </c>
      <c r="EB64" s="30">
        <f>SMALL($BS64:$CX64,28)</f>
        <v>0</v>
      </c>
      <c r="EC64" s="30">
        <f>SMALL($BS64:$CX64,29)</f>
        <v>0</v>
      </c>
      <c r="ED64" s="30">
        <f>SMALL($BS64:$CX64,30)</f>
        <v>0</v>
      </c>
      <c r="EE64" s="30">
        <f>SMALL($BS64:$CX64,31)</f>
        <v>0</v>
      </c>
      <c r="EF64" s="30">
        <f>SMALL($BS64:$CX64,32)</f>
        <v>47</v>
      </c>
      <c r="EG64" s="1"/>
      <c r="EH64" s="1"/>
      <c r="EI64" s="1"/>
      <c r="EJ64" s="1"/>
      <c r="EK64" s="1"/>
      <c r="EL64" s="1"/>
      <c r="EM64" s="1"/>
      <c r="EN64" s="1"/>
      <c r="EO64" s="1"/>
      <c r="EP64" s="1"/>
    </row>
    <row r="65" spans="1:146" ht="12.75" customHeight="1">
      <c r="A65" s="1">
        <f>A64+1</f>
        <v>58</v>
      </c>
      <c r="B65" s="1" t="s">
        <v>86</v>
      </c>
      <c r="C65" s="15"/>
      <c r="D65" s="26">
        <f>CY65-SUM($DA65:CHOOSE($DA$8,$DA65,$DB65,$DC65,$DD65,$DE65,$DF65,$DG65,$DH65,$DI65,$DJ65,$DK65,$DL65,$DM65,$DN65,$DO65,$DP65,$DQ65,$DR65,$DS65,$DT65,$DU65,$DV65,$DW65,$DX65))</f>
        <v>47</v>
      </c>
      <c r="E65" s="15"/>
      <c r="F65" s="38">
        <v>0</v>
      </c>
      <c r="G65" s="52">
        <f>IF(F65=0,0,51-F65)</f>
        <v>0</v>
      </c>
      <c r="H65" s="38">
        <v>0</v>
      </c>
      <c r="I65" s="52">
        <f>IF(H65=0,0,51-H65)</f>
        <v>0</v>
      </c>
      <c r="J65" s="38">
        <v>0</v>
      </c>
      <c r="K65" s="52">
        <f>IF(J65=0,0,51-J65)</f>
        <v>0</v>
      </c>
      <c r="L65" s="38">
        <v>0</v>
      </c>
      <c r="M65" s="52">
        <f>IF(L65=0,0,51-L65)</f>
        <v>0</v>
      </c>
      <c r="N65" s="38">
        <v>0</v>
      </c>
      <c r="O65" s="90">
        <f>IF(N65=0,0,51-N65)</f>
        <v>0</v>
      </c>
      <c r="P65" s="32">
        <v>0</v>
      </c>
      <c r="Q65" s="96">
        <f>IF(P65=0,0,51-P65)</f>
        <v>0</v>
      </c>
      <c r="R65" s="41">
        <v>0</v>
      </c>
      <c r="S65" s="52">
        <f>IF(R65=0,0,51-R65)</f>
        <v>0</v>
      </c>
      <c r="T65" s="38">
        <v>0</v>
      </c>
      <c r="U65" s="52">
        <f>IF(T65=0,0,51-T65)</f>
        <v>0</v>
      </c>
      <c r="V65" s="38">
        <v>0</v>
      </c>
      <c r="W65" s="52">
        <f>IF(V65=0,0,51-V65)</f>
        <v>0</v>
      </c>
      <c r="X65" s="38">
        <v>0</v>
      </c>
      <c r="Y65" s="52">
        <f>IF(X65=0,0,51-X65)</f>
        <v>0</v>
      </c>
      <c r="Z65" s="38">
        <v>0</v>
      </c>
      <c r="AA65" s="96">
        <f>IF(Z65=0,0,51-Z65)</f>
        <v>0</v>
      </c>
      <c r="AB65" s="41">
        <v>0</v>
      </c>
      <c r="AC65" s="52">
        <f>IF(AB65=0,0,51-AB65)</f>
        <v>0</v>
      </c>
      <c r="AD65" s="38">
        <v>0</v>
      </c>
      <c r="AE65" s="52">
        <f>IF(AD65=0,0,51-AD65)</f>
        <v>0</v>
      </c>
      <c r="AF65" s="38">
        <v>0</v>
      </c>
      <c r="AG65" s="52">
        <f>IF(AF65=0,0,51-AF65)</f>
        <v>0</v>
      </c>
      <c r="AH65" s="38">
        <v>0</v>
      </c>
      <c r="AI65" s="52">
        <f>IF(AH65=0,0,51-AH65)</f>
        <v>0</v>
      </c>
      <c r="AJ65" s="38">
        <v>0</v>
      </c>
      <c r="AK65" s="52">
        <f>IF(AJ65=0,0,51-AJ65)</f>
        <v>0</v>
      </c>
      <c r="AL65" s="38">
        <v>0</v>
      </c>
      <c r="AM65" s="52">
        <f>IF(AL65=0,0,51-AL65)</f>
        <v>0</v>
      </c>
      <c r="AN65" s="38">
        <v>0</v>
      </c>
      <c r="AO65" s="52">
        <f>IF(AN65=0,0,51-AN65)</f>
        <v>0</v>
      </c>
      <c r="AP65" s="38">
        <v>0</v>
      </c>
      <c r="AQ65" s="52">
        <f>IF(AP65=0,0,51-AP65)</f>
        <v>0</v>
      </c>
      <c r="AR65" s="38">
        <v>0</v>
      </c>
      <c r="AS65" s="96">
        <f>IF(AR65=0,0,51-AR65)</f>
        <v>0</v>
      </c>
      <c r="AT65" s="38">
        <v>0</v>
      </c>
      <c r="AU65" s="52">
        <f>IF(AT65=0,0,51-AT65)</f>
        <v>0</v>
      </c>
      <c r="AV65" s="38">
        <v>0</v>
      </c>
      <c r="AW65" s="52">
        <f>IF(AV65=0,0,51-AV65)</f>
        <v>0</v>
      </c>
      <c r="AX65" s="38">
        <v>0</v>
      </c>
      <c r="AY65" s="96">
        <f>IF(AX65=0,0,51-AX65)</f>
        <v>0</v>
      </c>
      <c r="AZ65" s="38">
        <v>0</v>
      </c>
      <c r="BA65" s="52">
        <f>IF(AZ65=0,0,51-AZ65)</f>
        <v>0</v>
      </c>
      <c r="BB65" s="38">
        <v>0</v>
      </c>
      <c r="BC65" s="52">
        <f>IF(BB65=0,0,51-BB65)</f>
        <v>0</v>
      </c>
      <c r="BD65" s="38">
        <v>0</v>
      </c>
      <c r="BE65" s="52">
        <f>IF(BD65=0,0,51-BD65)</f>
        <v>0</v>
      </c>
      <c r="BF65" s="38">
        <v>0</v>
      </c>
      <c r="BG65" s="52">
        <f>IF(BF65=0,0,51-BF65)</f>
        <v>0</v>
      </c>
      <c r="BH65" s="38">
        <v>0</v>
      </c>
      <c r="BI65" s="52">
        <f>IF(BH65=0,0,51-BH65)</f>
        <v>0</v>
      </c>
      <c r="BJ65" s="38">
        <v>0</v>
      </c>
      <c r="BK65" s="52">
        <f>IF(BJ65=0,0,51-BJ65)</f>
        <v>0</v>
      </c>
      <c r="BL65" s="38">
        <v>0</v>
      </c>
      <c r="BM65" s="52">
        <f>IF(BL65=0,0,51-BL65)</f>
        <v>0</v>
      </c>
      <c r="BN65" s="38">
        <v>0</v>
      </c>
      <c r="BO65" s="96">
        <f>IF(BN65=0,0,51-BN65)</f>
        <v>0</v>
      </c>
      <c r="BP65" s="60">
        <v>4</v>
      </c>
      <c r="BQ65" s="52">
        <f>IF(BP65=0,0,51-BP65)</f>
        <v>47</v>
      </c>
      <c r="BR65" s="27"/>
      <c r="BS65" s="28">
        <f>G65</f>
        <v>0</v>
      </c>
      <c r="BT65" s="28">
        <f>I65</f>
        <v>0</v>
      </c>
      <c r="BU65" s="28">
        <f>K65</f>
        <v>0</v>
      </c>
      <c r="BV65" s="28">
        <f>M65</f>
        <v>0</v>
      </c>
      <c r="BW65" s="28">
        <f>O65</f>
        <v>0</v>
      </c>
      <c r="BX65" s="28">
        <f>Q65</f>
        <v>0</v>
      </c>
      <c r="BY65" s="28">
        <f>S65</f>
        <v>0</v>
      </c>
      <c r="BZ65" s="28">
        <f>U65</f>
        <v>0</v>
      </c>
      <c r="CA65" s="28">
        <f>W65</f>
        <v>0</v>
      </c>
      <c r="CB65" s="28">
        <f>Y65</f>
        <v>0</v>
      </c>
      <c r="CC65" s="28">
        <f>AA65</f>
        <v>0</v>
      </c>
      <c r="CD65" s="28">
        <f>AC65</f>
        <v>0</v>
      </c>
      <c r="CE65" s="28">
        <f>AE65</f>
        <v>0</v>
      </c>
      <c r="CF65" s="28">
        <f>AG65</f>
        <v>0</v>
      </c>
      <c r="CG65" s="28">
        <f>AI65</f>
        <v>0</v>
      </c>
      <c r="CH65" s="28">
        <f>AK65</f>
        <v>0</v>
      </c>
      <c r="CI65" s="28">
        <f>AM65</f>
        <v>0</v>
      </c>
      <c r="CJ65" s="28">
        <f>AO65</f>
        <v>0</v>
      </c>
      <c r="CK65" s="28">
        <f>AQ65</f>
        <v>0</v>
      </c>
      <c r="CL65" s="28">
        <f>AS65</f>
        <v>0</v>
      </c>
      <c r="CM65" s="28">
        <f>AU65</f>
        <v>0</v>
      </c>
      <c r="CN65" s="28">
        <f>AW65</f>
        <v>0</v>
      </c>
      <c r="CO65" s="28">
        <f>AY65</f>
        <v>0</v>
      </c>
      <c r="CP65" s="28">
        <f>BA65</f>
        <v>0</v>
      </c>
      <c r="CQ65" s="28">
        <f>BC65</f>
        <v>0</v>
      </c>
      <c r="CR65" s="28">
        <f>BE65</f>
        <v>0</v>
      </c>
      <c r="CS65" s="28">
        <f>BG65</f>
        <v>0</v>
      </c>
      <c r="CT65" s="28">
        <f>BI65</f>
        <v>0</v>
      </c>
      <c r="CU65" s="28">
        <f>BK65</f>
        <v>0</v>
      </c>
      <c r="CV65" s="28">
        <f>BM65</f>
        <v>0</v>
      </c>
      <c r="CW65" s="28">
        <f>BO65</f>
        <v>0</v>
      </c>
      <c r="CX65" s="28">
        <f>BQ65</f>
        <v>47</v>
      </c>
      <c r="CY65" s="29">
        <f>SUM(BS65:CX65)</f>
        <v>47</v>
      </c>
      <c r="CZ65" s="30"/>
      <c r="DA65" s="31">
        <f>SMALL($BS65:$CX65,1)</f>
        <v>0</v>
      </c>
      <c r="DB65" s="31">
        <f>SMALL($BS65:$CX65,2)</f>
        <v>0</v>
      </c>
      <c r="DC65" s="31">
        <f>SMALL($BS65:$CX65,3)</f>
        <v>0</v>
      </c>
      <c r="DD65" s="31">
        <f>SMALL($BS65:$CX65,4)</f>
        <v>0</v>
      </c>
      <c r="DE65" s="31">
        <f>SMALL($BS65:$CX65,5)</f>
        <v>0</v>
      </c>
      <c r="DF65" s="31">
        <f>SMALL($BS65:$CX65,6)</f>
        <v>0</v>
      </c>
      <c r="DG65" s="31">
        <f>SMALL($BS65:$CX65,7)</f>
        <v>0</v>
      </c>
      <c r="DH65" s="31">
        <f>SMALL($BS65:$CX65,8)</f>
        <v>0</v>
      </c>
      <c r="DI65" s="31">
        <f>SMALL($BS65:$CX65,9)</f>
        <v>0</v>
      </c>
      <c r="DJ65" s="31">
        <f>SMALL($BS65:$CX65,10)</f>
        <v>0</v>
      </c>
      <c r="DK65" s="31">
        <f>SMALL($BS65:$CX65,11)</f>
        <v>0</v>
      </c>
      <c r="DL65" s="31">
        <f>SMALL($BS65:$CX65,12)</f>
        <v>0</v>
      </c>
      <c r="DM65" s="31">
        <f>SMALL($BS65:$CX65,13)</f>
        <v>0</v>
      </c>
      <c r="DN65" s="31">
        <f>SMALL($BS65:$CX65,14)</f>
        <v>0</v>
      </c>
      <c r="DO65" s="31">
        <f>SMALL($BS65:$CX65,15)</f>
        <v>0</v>
      </c>
      <c r="DP65" s="31">
        <f>SMALL($BS65:$CX65,16)</f>
        <v>0</v>
      </c>
      <c r="DQ65" s="31">
        <f>SMALL($BS65:$CX65,17)</f>
        <v>0</v>
      </c>
      <c r="DR65" s="31">
        <f>SMALL($BS65:$CX65,18)</f>
        <v>0</v>
      </c>
      <c r="DS65" s="31">
        <f>SMALL($BS65:$CX65,19)</f>
        <v>0</v>
      </c>
      <c r="DT65" s="31">
        <f>SMALL($BS65:$CX65,20)</f>
        <v>0</v>
      </c>
      <c r="DU65" s="31">
        <f>SMALL($BS65:$CX65,21)</f>
        <v>0</v>
      </c>
      <c r="DV65" s="31">
        <f>SMALL($BS65:$CX65,22)</f>
        <v>0</v>
      </c>
      <c r="DW65" s="31">
        <f>SMALL($BS65:$CX65,23)</f>
        <v>0</v>
      </c>
      <c r="DX65" s="31">
        <f>SMALL($BS65:$CX65,24)</f>
        <v>0</v>
      </c>
      <c r="DY65" s="31">
        <f>SMALL($BS65:$CX65,25)</f>
        <v>0</v>
      </c>
      <c r="DZ65" s="30">
        <f>SMALL($BS65:$CX65,26)</f>
        <v>0</v>
      </c>
      <c r="EA65" s="30">
        <f>SMALL($BS65:$CX65,27)</f>
        <v>0</v>
      </c>
      <c r="EB65" s="30">
        <f>SMALL($BS65:$CX65,28)</f>
        <v>0</v>
      </c>
      <c r="EC65" s="30">
        <f>SMALL($BS65:$CX65,29)</f>
        <v>0</v>
      </c>
      <c r="ED65" s="30">
        <f>SMALL($BS65:$CX65,30)</f>
        <v>0</v>
      </c>
      <c r="EE65" s="30">
        <f>SMALL($BS65:$CX65,31)</f>
        <v>0</v>
      </c>
      <c r="EF65" s="30">
        <f>SMALL($BS65:$CX65,32)</f>
        <v>47</v>
      </c>
      <c r="EG65" s="1"/>
      <c r="EH65" s="1"/>
      <c r="EI65" s="1"/>
      <c r="EJ65" s="1"/>
      <c r="EK65" s="1"/>
      <c r="EL65" s="1"/>
      <c r="EM65" s="1"/>
      <c r="EN65" s="1"/>
      <c r="EO65" s="1"/>
      <c r="EP65" s="1"/>
    </row>
    <row r="66" spans="1:146" ht="12.75" customHeight="1">
      <c r="A66" s="1">
        <f>A65+1</f>
        <v>59</v>
      </c>
      <c r="B66" s="1" t="s">
        <v>94</v>
      </c>
      <c r="C66" s="15"/>
      <c r="D66" s="26">
        <f>CY66-SUM($DA66:CHOOSE($DA$8,$DA66,$DB66,$DC66,$DD66,$DE66,$DF66,$DG66,$DH66,$DI66,$DJ66,$DK66,$DL66,$DM66,$DN66,$DO66,$DP66,$DQ66,$DR66,$DS66,$DT66,$DU66,$DV66,$DW66,$DX66))</f>
        <v>46</v>
      </c>
      <c r="E66" s="15"/>
      <c r="F66" s="53">
        <v>0</v>
      </c>
      <c r="G66" s="52">
        <f>IF(F66=0,0,51-F66)</f>
        <v>0</v>
      </c>
      <c r="H66" s="53">
        <v>0</v>
      </c>
      <c r="I66" s="52">
        <f>IF(H66=0,0,51-H66)</f>
        <v>0</v>
      </c>
      <c r="J66" s="53">
        <v>0</v>
      </c>
      <c r="K66" s="52">
        <f>IF(J66=0,0,51-J66)</f>
        <v>0</v>
      </c>
      <c r="L66" s="53">
        <v>0</v>
      </c>
      <c r="M66" s="52">
        <f>IF(L66=0,0,51-L66)</f>
        <v>0</v>
      </c>
      <c r="N66" s="53">
        <v>0</v>
      </c>
      <c r="O66" s="90">
        <f>IF(N66=0,0,51-N66)</f>
        <v>0</v>
      </c>
      <c r="P66" s="50">
        <v>0</v>
      </c>
      <c r="Q66" s="96">
        <f>IF(P66=0,0,51-P66)</f>
        <v>0</v>
      </c>
      <c r="R66" s="55">
        <v>0</v>
      </c>
      <c r="S66" s="52">
        <f>IF(R66=0,0,51-R66)</f>
        <v>0</v>
      </c>
      <c r="T66" s="38">
        <v>0</v>
      </c>
      <c r="U66" s="52">
        <f>IF(T66=0,0,51-T66)</f>
        <v>0</v>
      </c>
      <c r="V66" s="53">
        <v>0</v>
      </c>
      <c r="W66" s="52">
        <f>IF(V66=0,0,51-V66)</f>
        <v>0</v>
      </c>
      <c r="X66" s="53">
        <v>0</v>
      </c>
      <c r="Y66" s="52">
        <f>IF(X66=0,0,51-X66)</f>
        <v>0</v>
      </c>
      <c r="Z66" s="53">
        <v>0</v>
      </c>
      <c r="AA66" s="96">
        <f>IF(Z66=0,0,51-Z66)</f>
        <v>0</v>
      </c>
      <c r="AB66" s="41">
        <v>0</v>
      </c>
      <c r="AC66" s="52">
        <f>IF(AB66=0,0,51-AB66)</f>
        <v>0</v>
      </c>
      <c r="AD66" s="38">
        <v>0</v>
      </c>
      <c r="AE66" s="52">
        <f>IF(AD66=0,0,51-AD66)</f>
        <v>0</v>
      </c>
      <c r="AF66" s="38">
        <v>0</v>
      </c>
      <c r="AG66" s="52">
        <f>IF(AF66=0,0,51-AF66)</f>
        <v>0</v>
      </c>
      <c r="AH66" s="38">
        <v>0</v>
      </c>
      <c r="AI66" s="52">
        <f>IF(AH66=0,0,51-AH66)</f>
        <v>0</v>
      </c>
      <c r="AJ66" s="38">
        <v>0</v>
      </c>
      <c r="AK66" s="52">
        <f>IF(AJ66=0,0,51-AJ66)</f>
        <v>0</v>
      </c>
      <c r="AL66" s="38">
        <v>0</v>
      </c>
      <c r="AM66" s="52">
        <f>IF(AL66=0,0,51-AL66)</f>
        <v>0</v>
      </c>
      <c r="AN66" s="53">
        <v>0</v>
      </c>
      <c r="AO66" s="52">
        <f>IF(AN66=0,0,51-AN66)</f>
        <v>0</v>
      </c>
      <c r="AP66" s="53">
        <v>0</v>
      </c>
      <c r="AQ66" s="52">
        <f>IF(AP66=0,0,51-AP66)</f>
        <v>0</v>
      </c>
      <c r="AR66" s="53">
        <v>0</v>
      </c>
      <c r="AS66" s="96">
        <f>IF(AR66=0,0,51-AR66)</f>
        <v>0</v>
      </c>
      <c r="AT66" s="53">
        <v>0</v>
      </c>
      <c r="AU66" s="52">
        <f>IF(AT66=0,0,51-AT66)</f>
        <v>0</v>
      </c>
      <c r="AV66" s="53">
        <v>0</v>
      </c>
      <c r="AW66" s="52">
        <f>IF(AV66=0,0,51-AV66)</f>
        <v>0</v>
      </c>
      <c r="AX66" s="53">
        <v>0</v>
      </c>
      <c r="AY66" s="96">
        <f>IF(AX66=0,0,51-AX66)</f>
        <v>0</v>
      </c>
      <c r="AZ66" s="53">
        <v>0</v>
      </c>
      <c r="BA66" s="52">
        <f>IF(AZ66=0,0,51-AZ66)</f>
        <v>0</v>
      </c>
      <c r="BB66" s="53">
        <v>0</v>
      </c>
      <c r="BC66" s="52">
        <f>IF(BB66=0,0,51-BB66)</f>
        <v>0</v>
      </c>
      <c r="BD66" s="53">
        <v>0</v>
      </c>
      <c r="BE66" s="52">
        <f>IF(BD66=0,0,51-BD66)</f>
        <v>0</v>
      </c>
      <c r="BF66" s="53">
        <v>0</v>
      </c>
      <c r="BG66" s="52">
        <f>IF(BF66=0,0,51-BF66)</f>
        <v>0</v>
      </c>
      <c r="BH66" s="53">
        <v>0</v>
      </c>
      <c r="BI66" s="52">
        <f>IF(BH66=0,0,51-BH66)</f>
        <v>0</v>
      </c>
      <c r="BJ66" s="53">
        <v>0</v>
      </c>
      <c r="BK66" s="52">
        <f>IF(BJ66=0,0,51-BJ66)</f>
        <v>0</v>
      </c>
      <c r="BL66" s="53">
        <v>0</v>
      </c>
      <c r="BM66" s="52">
        <f>IF(BL66=0,0,51-BL66)</f>
        <v>0</v>
      </c>
      <c r="BN66" s="53">
        <v>0</v>
      </c>
      <c r="BO66" s="96">
        <f>IF(BN66=0,0,51-BN66)</f>
        <v>0</v>
      </c>
      <c r="BP66" s="45">
        <v>5</v>
      </c>
      <c r="BQ66" s="52">
        <f>IF(BP66=0,0,51-BP66)</f>
        <v>46</v>
      </c>
      <c r="BR66" s="27"/>
      <c r="BS66" s="28">
        <f>G66</f>
        <v>0</v>
      </c>
      <c r="BT66" s="28">
        <f>I66</f>
        <v>0</v>
      </c>
      <c r="BU66" s="28">
        <f>K66</f>
        <v>0</v>
      </c>
      <c r="BV66" s="28">
        <f>M66</f>
        <v>0</v>
      </c>
      <c r="BW66" s="28">
        <f>O66</f>
        <v>0</v>
      </c>
      <c r="BX66" s="28">
        <f>Q66</f>
        <v>0</v>
      </c>
      <c r="BY66" s="28">
        <f>S66</f>
        <v>0</v>
      </c>
      <c r="BZ66" s="28">
        <f>U66</f>
        <v>0</v>
      </c>
      <c r="CA66" s="28">
        <f>W66</f>
        <v>0</v>
      </c>
      <c r="CB66" s="28">
        <f>Y66</f>
        <v>0</v>
      </c>
      <c r="CC66" s="28">
        <f>AA66</f>
        <v>0</v>
      </c>
      <c r="CD66" s="28">
        <f>AC66</f>
        <v>0</v>
      </c>
      <c r="CE66" s="28">
        <f>AE66</f>
        <v>0</v>
      </c>
      <c r="CF66" s="28">
        <f>AG66</f>
        <v>0</v>
      </c>
      <c r="CG66" s="28">
        <f>AI66</f>
        <v>0</v>
      </c>
      <c r="CH66" s="28">
        <f>AK66</f>
        <v>0</v>
      </c>
      <c r="CI66" s="28">
        <f>AM66</f>
        <v>0</v>
      </c>
      <c r="CJ66" s="28">
        <f>AO66</f>
        <v>0</v>
      </c>
      <c r="CK66" s="28">
        <f>AQ66</f>
        <v>0</v>
      </c>
      <c r="CL66" s="28">
        <f>AS66</f>
        <v>0</v>
      </c>
      <c r="CM66" s="28">
        <f>AU66</f>
        <v>0</v>
      </c>
      <c r="CN66" s="28">
        <f>AW66</f>
        <v>0</v>
      </c>
      <c r="CO66" s="28">
        <f>AY66</f>
        <v>0</v>
      </c>
      <c r="CP66" s="28">
        <f>BA66</f>
        <v>0</v>
      </c>
      <c r="CQ66" s="28">
        <f>BC66</f>
        <v>0</v>
      </c>
      <c r="CR66" s="28">
        <f>BE66</f>
        <v>0</v>
      </c>
      <c r="CS66" s="28">
        <f>BG66</f>
        <v>0</v>
      </c>
      <c r="CT66" s="28">
        <f>BI66</f>
        <v>0</v>
      </c>
      <c r="CU66" s="28">
        <f>BK66</f>
        <v>0</v>
      </c>
      <c r="CV66" s="28">
        <f>BM66</f>
        <v>0</v>
      </c>
      <c r="CW66" s="28">
        <f>BO66</f>
        <v>0</v>
      </c>
      <c r="CX66" s="28">
        <f>BQ66</f>
        <v>46</v>
      </c>
      <c r="CY66" s="29">
        <f>SUM(BS66:CX66)</f>
        <v>46</v>
      </c>
      <c r="CZ66" s="30"/>
      <c r="DA66" s="31">
        <f>SMALL($BS66:$CX66,1)</f>
        <v>0</v>
      </c>
      <c r="DB66" s="31">
        <f>SMALL($BS66:$CX66,2)</f>
        <v>0</v>
      </c>
      <c r="DC66" s="31">
        <f>SMALL($BS66:$CX66,3)</f>
        <v>0</v>
      </c>
      <c r="DD66" s="31">
        <f>SMALL($BS66:$CX66,4)</f>
        <v>0</v>
      </c>
      <c r="DE66" s="31">
        <f>SMALL($BS66:$CX66,5)</f>
        <v>0</v>
      </c>
      <c r="DF66" s="31">
        <f>SMALL($BS66:$CX66,6)</f>
        <v>0</v>
      </c>
      <c r="DG66" s="31">
        <f>SMALL($BS66:$CX66,7)</f>
        <v>0</v>
      </c>
      <c r="DH66" s="31">
        <f>SMALL($BS66:$CX66,8)</f>
        <v>0</v>
      </c>
      <c r="DI66" s="31">
        <f>SMALL($BS66:$CX66,9)</f>
        <v>0</v>
      </c>
      <c r="DJ66" s="31">
        <f>SMALL($BS66:$CX66,10)</f>
        <v>0</v>
      </c>
      <c r="DK66" s="31">
        <f>SMALL($BS66:$CX66,11)</f>
        <v>0</v>
      </c>
      <c r="DL66" s="31">
        <f>SMALL($BS66:$CX66,12)</f>
        <v>0</v>
      </c>
      <c r="DM66" s="31">
        <f>SMALL($BS66:$CX66,13)</f>
        <v>0</v>
      </c>
      <c r="DN66" s="31">
        <f>SMALL($BS66:$CX66,14)</f>
        <v>0</v>
      </c>
      <c r="DO66" s="31">
        <f>SMALL($BS66:$CX66,15)</f>
        <v>0</v>
      </c>
      <c r="DP66" s="31">
        <f>SMALL($BS66:$CX66,16)</f>
        <v>0</v>
      </c>
      <c r="DQ66" s="31">
        <f>SMALL($BS66:$CX66,17)</f>
        <v>0</v>
      </c>
      <c r="DR66" s="31">
        <f>SMALL($BS66:$CX66,18)</f>
        <v>0</v>
      </c>
      <c r="DS66" s="31">
        <f>SMALL($BS66:$CX66,19)</f>
        <v>0</v>
      </c>
      <c r="DT66" s="31">
        <f>SMALL($BS66:$CX66,20)</f>
        <v>0</v>
      </c>
      <c r="DU66" s="31">
        <f>SMALL($BS66:$CX66,21)</f>
        <v>0</v>
      </c>
      <c r="DV66" s="31">
        <f>SMALL($BS66:$CX66,22)</f>
        <v>0</v>
      </c>
      <c r="DW66" s="31">
        <f>SMALL($BS66:$CX66,23)</f>
        <v>0</v>
      </c>
      <c r="DX66" s="31">
        <f>SMALL($BS66:$CX66,24)</f>
        <v>0</v>
      </c>
      <c r="DY66" s="31">
        <f>SMALL($BS66:$CX66,25)</f>
        <v>0</v>
      </c>
      <c r="DZ66" s="30">
        <f>SMALL($BS66:$CX66,26)</f>
        <v>0</v>
      </c>
      <c r="EA66" s="30">
        <f>SMALL($BS66:$CX66,27)</f>
        <v>0</v>
      </c>
      <c r="EB66" s="30">
        <f>SMALL($BS66:$CX66,28)</f>
        <v>0</v>
      </c>
      <c r="EC66" s="30">
        <f>SMALL($BS66:$CX66,29)</f>
        <v>0</v>
      </c>
      <c r="ED66" s="30">
        <f>SMALL($BS66:$CX66,30)</f>
        <v>0</v>
      </c>
      <c r="EE66" s="30">
        <f>SMALL($BS66:$CX66,31)</f>
        <v>0</v>
      </c>
      <c r="EF66" s="30">
        <f>SMALL($BS66:$CX66,32)</f>
        <v>46</v>
      </c>
      <c r="EG66" s="1"/>
      <c r="EH66" s="1"/>
      <c r="EI66" s="1"/>
      <c r="EJ66" s="1"/>
      <c r="EK66" s="1"/>
      <c r="EL66" s="1"/>
      <c r="EM66" s="1"/>
      <c r="EN66" s="1"/>
      <c r="EO66" s="1"/>
      <c r="EP66" s="1"/>
    </row>
    <row r="67" spans="1:146" ht="12.75" customHeight="1">
      <c r="A67" s="1">
        <f>A66+1</f>
        <v>60</v>
      </c>
      <c r="B67" s="46" t="s">
        <v>42</v>
      </c>
      <c r="C67" s="15"/>
      <c r="D67" s="26">
        <f>CY67-SUM($DA67:CHOOSE($DA$8,$DA67,$DB67,$DC67,$DD67,$DE67,$DF67,$DG67,$DH67,$DI67,$DJ67,$DK67,$DL67,$DM67,$DN67,$DO67,$DP67,$DQ67,$DR67,$DS67,$DT67,$DU67,$DV67,$DW67,$DX67))</f>
        <v>46</v>
      </c>
      <c r="E67" s="15"/>
      <c r="F67" s="38">
        <v>0</v>
      </c>
      <c r="G67" s="52">
        <f>IF(F67=0,0,51-F67)</f>
        <v>0</v>
      </c>
      <c r="H67" s="38">
        <v>0</v>
      </c>
      <c r="I67" s="52">
        <f>IF(H67=0,0,51-H67)</f>
        <v>0</v>
      </c>
      <c r="J67" s="38">
        <v>0</v>
      </c>
      <c r="K67" s="52">
        <f>IF(J67=0,0,51-J67)</f>
        <v>0</v>
      </c>
      <c r="L67" s="38">
        <v>0</v>
      </c>
      <c r="M67" s="52">
        <f>IF(L67=0,0,51-L67)</f>
        <v>0</v>
      </c>
      <c r="N67" s="38">
        <v>0</v>
      </c>
      <c r="O67" s="90">
        <f>IF(N67=0,0,51-N67)</f>
        <v>0</v>
      </c>
      <c r="P67" s="32">
        <v>0</v>
      </c>
      <c r="Q67" s="96">
        <f>IF(P67=0,0,51-P67)</f>
        <v>0</v>
      </c>
      <c r="R67" s="41">
        <v>0</v>
      </c>
      <c r="S67" s="52">
        <f>IF(R67=0,0,51-R67)</f>
        <v>0</v>
      </c>
      <c r="T67" s="38">
        <v>0</v>
      </c>
      <c r="U67" s="52">
        <f>IF(T67=0,0,51-T67)</f>
        <v>0</v>
      </c>
      <c r="V67" s="38">
        <v>0</v>
      </c>
      <c r="W67" s="52">
        <f>IF(V67=0,0,51-V67)</f>
        <v>0</v>
      </c>
      <c r="X67" s="38">
        <v>0</v>
      </c>
      <c r="Y67" s="52">
        <f>IF(X67=0,0,51-X67)</f>
        <v>0</v>
      </c>
      <c r="Z67" s="38">
        <v>0</v>
      </c>
      <c r="AA67" s="96">
        <f>IF(Z67=0,0,51-Z67)</f>
        <v>0</v>
      </c>
      <c r="AB67" s="41">
        <v>0</v>
      </c>
      <c r="AC67" s="52">
        <f>IF(AB67=0,0,51-AB67)</f>
        <v>0</v>
      </c>
      <c r="AD67" s="38">
        <v>0</v>
      </c>
      <c r="AE67" s="52">
        <f>IF(AD67=0,0,51-AD67)</f>
        <v>0</v>
      </c>
      <c r="AF67" s="38">
        <v>0</v>
      </c>
      <c r="AG67" s="52">
        <f>IF(AF67=0,0,51-AF67)</f>
        <v>0</v>
      </c>
      <c r="AH67" s="38">
        <v>0</v>
      </c>
      <c r="AI67" s="52">
        <f>IF(AH67=0,0,51-AH67)</f>
        <v>0</v>
      </c>
      <c r="AJ67" s="38">
        <v>0</v>
      </c>
      <c r="AK67" s="52">
        <f>IF(AJ67=0,0,51-AJ67)</f>
        <v>0</v>
      </c>
      <c r="AL67" s="38">
        <v>0</v>
      </c>
      <c r="AM67" s="52">
        <f>IF(AL67=0,0,51-AL67)</f>
        <v>0</v>
      </c>
      <c r="AN67" s="38">
        <v>0</v>
      </c>
      <c r="AO67" s="52">
        <f>IF(AN67=0,0,51-AN67)</f>
        <v>0</v>
      </c>
      <c r="AP67" s="38">
        <v>0</v>
      </c>
      <c r="AQ67" s="52">
        <f>IF(AP67=0,0,51-AP67)</f>
        <v>0</v>
      </c>
      <c r="AR67" s="38">
        <v>0</v>
      </c>
      <c r="AS67" s="96">
        <f>IF(AR67=0,0,51-AR67)</f>
        <v>0</v>
      </c>
      <c r="AT67" s="38">
        <v>0</v>
      </c>
      <c r="AU67" s="52">
        <f>IF(AT67=0,0,51-AT67)</f>
        <v>0</v>
      </c>
      <c r="AV67" s="38">
        <v>0</v>
      </c>
      <c r="AW67" s="52">
        <f>IF(AV67=0,0,51-AV67)</f>
        <v>0</v>
      </c>
      <c r="AX67" s="38">
        <v>0</v>
      </c>
      <c r="AY67" s="96">
        <f>IF(AX67=0,0,51-AX67)</f>
        <v>0</v>
      </c>
      <c r="AZ67" s="38">
        <v>0</v>
      </c>
      <c r="BA67" s="52">
        <f>IF(AZ67=0,0,51-AZ67)</f>
        <v>0</v>
      </c>
      <c r="BB67" s="38">
        <v>0</v>
      </c>
      <c r="BC67" s="52">
        <f>IF(BB67=0,0,51-BB67)</f>
        <v>0</v>
      </c>
      <c r="BD67" s="38">
        <v>0</v>
      </c>
      <c r="BE67" s="52">
        <f>IF(BD67=0,0,51-BD67)</f>
        <v>0</v>
      </c>
      <c r="BF67" s="38">
        <v>0</v>
      </c>
      <c r="BG67" s="52">
        <f>IF(BF67=0,0,51-BF67)</f>
        <v>0</v>
      </c>
      <c r="BH67" s="38">
        <v>0</v>
      </c>
      <c r="BI67" s="52">
        <f>IF(BH67=0,0,51-BH67)</f>
        <v>0</v>
      </c>
      <c r="BJ67" s="38">
        <v>0</v>
      </c>
      <c r="BK67" s="52">
        <f>IF(BJ67=0,0,51-BJ67)</f>
        <v>0</v>
      </c>
      <c r="BL67" s="38">
        <v>0</v>
      </c>
      <c r="BM67" s="52">
        <f>IF(BL67=0,0,51-BL67)</f>
        <v>0</v>
      </c>
      <c r="BN67" s="38">
        <v>0</v>
      </c>
      <c r="BO67" s="96">
        <f>IF(BN67=0,0,51-BN67)</f>
        <v>0</v>
      </c>
      <c r="BP67" s="44">
        <v>5</v>
      </c>
      <c r="BQ67" s="52">
        <f>IF(BP67=0,0,51-BP67)</f>
        <v>46</v>
      </c>
      <c r="BR67" s="27"/>
      <c r="BS67" s="28">
        <f>G67</f>
        <v>0</v>
      </c>
      <c r="BT67" s="28">
        <f>I67</f>
        <v>0</v>
      </c>
      <c r="BU67" s="28">
        <f>K67</f>
        <v>0</v>
      </c>
      <c r="BV67" s="28">
        <f>M67</f>
        <v>0</v>
      </c>
      <c r="BW67" s="28">
        <f>O67</f>
        <v>0</v>
      </c>
      <c r="BX67" s="28">
        <f>Q67</f>
        <v>0</v>
      </c>
      <c r="BY67" s="28">
        <f>S67</f>
        <v>0</v>
      </c>
      <c r="BZ67" s="28">
        <f>U67</f>
        <v>0</v>
      </c>
      <c r="CA67" s="28">
        <f>W67</f>
        <v>0</v>
      </c>
      <c r="CB67" s="28">
        <f>Y67</f>
        <v>0</v>
      </c>
      <c r="CC67" s="28">
        <f>AA67</f>
        <v>0</v>
      </c>
      <c r="CD67" s="28">
        <f>AC67</f>
        <v>0</v>
      </c>
      <c r="CE67" s="28">
        <f>AE67</f>
        <v>0</v>
      </c>
      <c r="CF67" s="28">
        <f>AG67</f>
        <v>0</v>
      </c>
      <c r="CG67" s="28">
        <f>AI67</f>
        <v>0</v>
      </c>
      <c r="CH67" s="28">
        <f>AK67</f>
        <v>0</v>
      </c>
      <c r="CI67" s="28">
        <f>AM67</f>
        <v>0</v>
      </c>
      <c r="CJ67" s="28">
        <f>AO67</f>
        <v>0</v>
      </c>
      <c r="CK67" s="28">
        <f>AQ67</f>
        <v>0</v>
      </c>
      <c r="CL67" s="28">
        <f>AS67</f>
        <v>0</v>
      </c>
      <c r="CM67" s="28">
        <f>AU67</f>
        <v>0</v>
      </c>
      <c r="CN67" s="28">
        <f>AW67</f>
        <v>0</v>
      </c>
      <c r="CO67" s="28">
        <f>AY67</f>
        <v>0</v>
      </c>
      <c r="CP67" s="28">
        <f>BA67</f>
        <v>0</v>
      </c>
      <c r="CQ67" s="28">
        <f>BC67</f>
        <v>0</v>
      </c>
      <c r="CR67" s="28">
        <f>BE67</f>
        <v>0</v>
      </c>
      <c r="CS67" s="28">
        <f>BG67</f>
        <v>0</v>
      </c>
      <c r="CT67" s="28">
        <f>BI67</f>
        <v>0</v>
      </c>
      <c r="CU67" s="28">
        <f>BK67</f>
        <v>0</v>
      </c>
      <c r="CV67" s="28">
        <f>BM67</f>
        <v>0</v>
      </c>
      <c r="CW67" s="28">
        <f>BO67</f>
        <v>0</v>
      </c>
      <c r="CX67" s="28">
        <f>BQ67</f>
        <v>46</v>
      </c>
      <c r="CY67" s="29">
        <f>SUM(BS67:CX67)</f>
        <v>46</v>
      </c>
      <c r="CZ67" s="30"/>
      <c r="DA67" s="31">
        <f>SMALL($BS67:$CX67,1)</f>
        <v>0</v>
      </c>
      <c r="DB67" s="31">
        <f>SMALL($BS67:$CX67,2)</f>
        <v>0</v>
      </c>
      <c r="DC67" s="31">
        <f>SMALL($BS67:$CX67,3)</f>
        <v>0</v>
      </c>
      <c r="DD67" s="31">
        <f>SMALL($BS67:$CX67,4)</f>
        <v>0</v>
      </c>
      <c r="DE67" s="31">
        <f>SMALL($BS67:$CX67,5)</f>
        <v>0</v>
      </c>
      <c r="DF67" s="31">
        <f>SMALL($BS67:$CX67,6)</f>
        <v>0</v>
      </c>
      <c r="DG67" s="31">
        <f>SMALL($BS67:$CX67,7)</f>
        <v>0</v>
      </c>
      <c r="DH67" s="31">
        <f>SMALL($BS67:$CX67,8)</f>
        <v>0</v>
      </c>
      <c r="DI67" s="31">
        <f>SMALL($BS67:$CX67,9)</f>
        <v>0</v>
      </c>
      <c r="DJ67" s="31">
        <f>SMALL($BS67:$CX67,10)</f>
        <v>0</v>
      </c>
      <c r="DK67" s="31">
        <f>SMALL($BS67:$CX67,11)</f>
        <v>0</v>
      </c>
      <c r="DL67" s="31">
        <f>SMALL($BS67:$CX67,12)</f>
        <v>0</v>
      </c>
      <c r="DM67" s="31">
        <f>SMALL($BS67:$CX67,13)</f>
        <v>0</v>
      </c>
      <c r="DN67" s="31">
        <f>SMALL($BS67:$CX67,14)</f>
        <v>0</v>
      </c>
      <c r="DO67" s="31">
        <f>SMALL($BS67:$CX67,15)</f>
        <v>0</v>
      </c>
      <c r="DP67" s="31">
        <f>SMALL($BS67:$CX67,16)</f>
        <v>0</v>
      </c>
      <c r="DQ67" s="31">
        <f>SMALL($BS67:$CX67,17)</f>
        <v>0</v>
      </c>
      <c r="DR67" s="31">
        <f>SMALL($BS67:$CX67,18)</f>
        <v>0</v>
      </c>
      <c r="DS67" s="31">
        <f>SMALL($BS67:$CX67,19)</f>
        <v>0</v>
      </c>
      <c r="DT67" s="31">
        <f>SMALL($BS67:$CX67,20)</f>
        <v>0</v>
      </c>
      <c r="DU67" s="31">
        <f>SMALL($BS67:$CX67,21)</f>
        <v>0</v>
      </c>
      <c r="DV67" s="31">
        <f>SMALL($BS67:$CX67,22)</f>
        <v>0</v>
      </c>
      <c r="DW67" s="31">
        <f>SMALL($BS67:$CX67,23)</f>
        <v>0</v>
      </c>
      <c r="DX67" s="31">
        <f>SMALL($BS67:$CX67,24)</f>
        <v>0</v>
      </c>
      <c r="DY67" s="31">
        <f>SMALL($BS67:$CX67,25)</f>
        <v>0</v>
      </c>
      <c r="DZ67" s="30">
        <f>SMALL($BS67:$CX67,26)</f>
        <v>0</v>
      </c>
      <c r="EA67" s="30">
        <f>SMALL($BS67:$CX67,27)</f>
        <v>0</v>
      </c>
      <c r="EB67" s="30">
        <f>SMALL($BS67:$CX67,28)</f>
        <v>0</v>
      </c>
      <c r="EC67" s="30">
        <f>SMALL($BS67:$CX67,29)</f>
        <v>0</v>
      </c>
      <c r="ED67" s="30">
        <f>SMALL($BS67:$CX67,30)</f>
        <v>0</v>
      </c>
      <c r="EE67" s="30">
        <f>SMALL($BS67:$CX67,31)</f>
        <v>0</v>
      </c>
      <c r="EF67" s="30">
        <f>SMALL($BS67:$CX67,32)</f>
        <v>46</v>
      </c>
      <c r="EG67" s="1"/>
      <c r="EH67" s="1"/>
      <c r="EI67" s="1"/>
      <c r="EJ67" s="1"/>
      <c r="EK67" s="1"/>
      <c r="EL67" s="1"/>
      <c r="EM67" s="1"/>
      <c r="EN67" s="1"/>
      <c r="EO67" s="1"/>
      <c r="EP67" s="1"/>
    </row>
    <row r="68" spans="1:146" ht="12.75" customHeight="1">
      <c r="A68" s="1">
        <f>A67+1</f>
        <v>61</v>
      </c>
      <c r="B68" s="1" t="s">
        <v>52</v>
      </c>
      <c r="C68" s="15"/>
      <c r="D68" s="26">
        <f>CY68-SUM($DA68:CHOOSE($DA$8,$DA68,$DB68,$DC68,$DD68,$DE68,$DF68,$DG68,$DH68,$DI68,$DJ68,$DK68,$DL68,$DM68,$DN68,$DO68,$DP68,$DQ68,$DR68,$DS68,$DT68,$DU68,$DV68,$DW68,$DX68))</f>
        <v>45</v>
      </c>
      <c r="E68" s="15"/>
      <c r="F68" s="38">
        <v>0</v>
      </c>
      <c r="G68" s="52">
        <f>IF(F68=0,0,51-F68)</f>
        <v>0</v>
      </c>
      <c r="H68" s="38">
        <v>0</v>
      </c>
      <c r="I68" s="52">
        <f>IF(H68=0,0,51-H68)</f>
        <v>0</v>
      </c>
      <c r="J68" s="38">
        <v>0</v>
      </c>
      <c r="K68" s="52">
        <f>IF(J68=0,0,51-J68)</f>
        <v>0</v>
      </c>
      <c r="L68" s="38">
        <v>0</v>
      </c>
      <c r="M68" s="52">
        <f>IF(L68=0,0,51-L68)</f>
        <v>0</v>
      </c>
      <c r="N68" s="38">
        <v>0</v>
      </c>
      <c r="O68" s="90">
        <f>IF(N68=0,0,51-N68)</f>
        <v>0</v>
      </c>
      <c r="P68" s="32">
        <v>0</v>
      </c>
      <c r="Q68" s="96">
        <f>IF(P68=0,0,51-P68)</f>
        <v>0</v>
      </c>
      <c r="R68" s="41">
        <v>0</v>
      </c>
      <c r="S68" s="52">
        <f>IF(R68=0,0,51-R68)</f>
        <v>0</v>
      </c>
      <c r="T68" s="38">
        <v>0</v>
      </c>
      <c r="U68" s="52">
        <f>IF(T68=0,0,51-T68)</f>
        <v>0</v>
      </c>
      <c r="V68" s="38">
        <v>0</v>
      </c>
      <c r="W68" s="52">
        <f>IF(V68=0,0,51-V68)</f>
        <v>0</v>
      </c>
      <c r="X68" s="38">
        <v>0</v>
      </c>
      <c r="Y68" s="52">
        <f>IF(X68=0,0,51-X68)</f>
        <v>0</v>
      </c>
      <c r="Z68" s="38">
        <v>0</v>
      </c>
      <c r="AA68" s="96">
        <f>IF(Z68=0,0,51-Z68)</f>
        <v>0</v>
      </c>
      <c r="AB68" s="41">
        <v>0</v>
      </c>
      <c r="AC68" s="52">
        <f>IF(AB68=0,0,51-AB68)</f>
        <v>0</v>
      </c>
      <c r="AD68" s="38">
        <v>0</v>
      </c>
      <c r="AE68" s="52">
        <f>IF(AD68=0,0,51-AD68)</f>
        <v>0</v>
      </c>
      <c r="AF68" s="38">
        <v>0</v>
      </c>
      <c r="AG68" s="52">
        <f>IF(AF68=0,0,51-AF68)</f>
        <v>0</v>
      </c>
      <c r="AH68" s="38">
        <v>0</v>
      </c>
      <c r="AI68" s="52">
        <f>IF(AH68=0,0,51-AH68)</f>
        <v>0</v>
      </c>
      <c r="AJ68" s="38">
        <v>0</v>
      </c>
      <c r="AK68" s="52">
        <f>IF(AJ68=0,0,51-AJ68)</f>
        <v>0</v>
      </c>
      <c r="AL68" s="38">
        <v>0</v>
      </c>
      <c r="AM68" s="52">
        <f>IF(AL68=0,0,51-AL68)</f>
        <v>0</v>
      </c>
      <c r="AN68" s="38">
        <v>0</v>
      </c>
      <c r="AO68" s="52">
        <f>IF(AN68=0,0,51-AN68)</f>
        <v>0</v>
      </c>
      <c r="AP68" s="38">
        <v>0</v>
      </c>
      <c r="AQ68" s="52">
        <f>IF(AP68=0,0,51-AP68)</f>
        <v>0</v>
      </c>
      <c r="AR68" s="38">
        <v>0</v>
      </c>
      <c r="AS68" s="96">
        <f>IF(AR68=0,0,51-AR68)</f>
        <v>0</v>
      </c>
      <c r="AT68" s="38">
        <v>0</v>
      </c>
      <c r="AU68" s="52">
        <f>IF(AT68=0,0,51-AT68)</f>
        <v>0</v>
      </c>
      <c r="AV68" s="38">
        <v>0</v>
      </c>
      <c r="AW68" s="52">
        <f>IF(AV68=0,0,51-AV68)</f>
        <v>0</v>
      </c>
      <c r="AX68" s="38">
        <v>0</v>
      </c>
      <c r="AY68" s="96">
        <f>IF(AX68=0,0,51-AX68)</f>
        <v>0</v>
      </c>
      <c r="AZ68" s="38">
        <v>0</v>
      </c>
      <c r="BA68" s="52">
        <f>IF(AZ68=0,0,51-AZ68)</f>
        <v>0</v>
      </c>
      <c r="BB68" s="38">
        <v>0</v>
      </c>
      <c r="BC68" s="52">
        <f>IF(BB68=0,0,51-BB68)</f>
        <v>0</v>
      </c>
      <c r="BD68" s="38">
        <v>0</v>
      </c>
      <c r="BE68" s="52">
        <f>IF(BD68=0,0,51-BD68)</f>
        <v>0</v>
      </c>
      <c r="BF68" s="38">
        <v>0</v>
      </c>
      <c r="BG68" s="52">
        <f>IF(BF68=0,0,51-BF68)</f>
        <v>0</v>
      </c>
      <c r="BH68" s="38">
        <v>0</v>
      </c>
      <c r="BI68" s="52">
        <f>IF(BH68=0,0,51-BH68)</f>
        <v>0</v>
      </c>
      <c r="BJ68" s="38">
        <v>0</v>
      </c>
      <c r="BK68" s="52">
        <f>IF(BJ68=0,0,51-BJ68)</f>
        <v>0</v>
      </c>
      <c r="BL68" s="38">
        <v>0</v>
      </c>
      <c r="BM68" s="52">
        <f>IF(BL68=0,0,51-BL68)</f>
        <v>0</v>
      </c>
      <c r="BN68" s="38">
        <v>0</v>
      </c>
      <c r="BO68" s="96">
        <f>IF(BN68=0,0,51-BN68)</f>
        <v>0</v>
      </c>
      <c r="BP68" s="45">
        <v>6</v>
      </c>
      <c r="BQ68" s="52">
        <f>IF(BP68=0,0,51-BP68)</f>
        <v>45</v>
      </c>
      <c r="BR68" s="27"/>
      <c r="BS68" s="28">
        <f>G68</f>
        <v>0</v>
      </c>
      <c r="BT68" s="28">
        <f>I68</f>
        <v>0</v>
      </c>
      <c r="BU68" s="28">
        <f>K68</f>
        <v>0</v>
      </c>
      <c r="BV68" s="28">
        <f>M68</f>
        <v>0</v>
      </c>
      <c r="BW68" s="28">
        <f>O68</f>
        <v>0</v>
      </c>
      <c r="BX68" s="28">
        <f>Q68</f>
        <v>0</v>
      </c>
      <c r="BY68" s="28">
        <f>S68</f>
        <v>0</v>
      </c>
      <c r="BZ68" s="28">
        <f>U68</f>
        <v>0</v>
      </c>
      <c r="CA68" s="28">
        <f>W68</f>
        <v>0</v>
      </c>
      <c r="CB68" s="28">
        <f>Y68</f>
        <v>0</v>
      </c>
      <c r="CC68" s="28">
        <f>AA68</f>
        <v>0</v>
      </c>
      <c r="CD68" s="28">
        <f>AC68</f>
        <v>0</v>
      </c>
      <c r="CE68" s="28">
        <f>AE68</f>
        <v>0</v>
      </c>
      <c r="CF68" s="28">
        <f>AG68</f>
        <v>0</v>
      </c>
      <c r="CG68" s="28">
        <f>AI68</f>
        <v>0</v>
      </c>
      <c r="CH68" s="28">
        <f>AK68</f>
        <v>0</v>
      </c>
      <c r="CI68" s="28">
        <f>AM68</f>
        <v>0</v>
      </c>
      <c r="CJ68" s="28">
        <f>AO68</f>
        <v>0</v>
      </c>
      <c r="CK68" s="28">
        <f>AQ68</f>
        <v>0</v>
      </c>
      <c r="CL68" s="28">
        <f>AS68</f>
        <v>0</v>
      </c>
      <c r="CM68" s="28">
        <f>AU68</f>
        <v>0</v>
      </c>
      <c r="CN68" s="28">
        <f>AW68</f>
        <v>0</v>
      </c>
      <c r="CO68" s="28">
        <f>AY68</f>
        <v>0</v>
      </c>
      <c r="CP68" s="28">
        <f>BA68</f>
        <v>0</v>
      </c>
      <c r="CQ68" s="28">
        <f>BC68</f>
        <v>0</v>
      </c>
      <c r="CR68" s="28">
        <f>BE68</f>
        <v>0</v>
      </c>
      <c r="CS68" s="28">
        <f>BG68</f>
        <v>0</v>
      </c>
      <c r="CT68" s="28">
        <f>BI68</f>
        <v>0</v>
      </c>
      <c r="CU68" s="28">
        <f>BK68</f>
        <v>0</v>
      </c>
      <c r="CV68" s="28">
        <f>BM68</f>
        <v>0</v>
      </c>
      <c r="CW68" s="28">
        <f>BO68</f>
        <v>0</v>
      </c>
      <c r="CX68" s="28">
        <f>BQ68</f>
        <v>45</v>
      </c>
      <c r="CY68" s="29">
        <f>SUM(BS68:CX68)</f>
        <v>45</v>
      </c>
      <c r="CZ68" s="30"/>
      <c r="DA68" s="31">
        <f>SMALL($BS68:$CX68,1)</f>
        <v>0</v>
      </c>
      <c r="DB68" s="31">
        <f>SMALL($BS68:$CX68,2)</f>
        <v>0</v>
      </c>
      <c r="DC68" s="31">
        <f>SMALL($BS68:$CX68,3)</f>
        <v>0</v>
      </c>
      <c r="DD68" s="31">
        <f>SMALL($BS68:$CX68,4)</f>
        <v>0</v>
      </c>
      <c r="DE68" s="31">
        <f>SMALL($BS68:$CX68,5)</f>
        <v>0</v>
      </c>
      <c r="DF68" s="31">
        <f>SMALL($BS68:$CX68,6)</f>
        <v>0</v>
      </c>
      <c r="DG68" s="31">
        <f>SMALL($BS68:$CX68,7)</f>
        <v>0</v>
      </c>
      <c r="DH68" s="31">
        <f>SMALL($BS68:$CX68,8)</f>
        <v>0</v>
      </c>
      <c r="DI68" s="31">
        <f>SMALL($BS68:$CX68,9)</f>
        <v>0</v>
      </c>
      <c r="DJ68" s="31">
        <f>SMALL($BS68:$CX68,10)</f>
        <v>0</v>
      </c>
      <c r="DK68" s="31">
        <f>SMALL($BS68:$CX68,11)</f>
        <v>0</v>
      </c>
      <c r="DL68" s="31">
        <f>SMALL($BS68:$CX68,12)</f>
        <v>0</v>
      </c>
      <c r="DM68" s="31">
        <f>SMALL($BS68:$CX68,13)</f>
        <v>0</v>
      </c>
      <c r="DN68" s="31">
        <f>SMALL($BS68:$CX68,14)</f>
        <v>0</v>
      </c>
      <c r="DO68" s="31">
        <f>SMALL($BS68:$CX68,15)</f>
        <v>0</v>
      </c>
      <c r="DP68" s="31">
        <f>SMALL($BS68:$CX68,16)</f>
        <v>0</v>
      </c>
      <c r="DQ68" s="31">
        <f>SMALL($BS68:$CX68,17)</f>
        <v>0</v>
      </c>
      <c r="DR68" s="31">
        <f>SMALL($BS68:$CX68,18)</f>
        <v>0</v>
      </c>
      <c r="DS68" s="31">
        <f>SMALL($BS68:$CX68,19)</f>
        <v>0</v>
      </c>
      <c r="DT68" s="31">
        <f>SMALL($BS68:$CX68,20)</f>
        <v>0</v>
      </c>
      <c r="DU68" s="31">
        <f>SMALL($BS68:$CX68,21)</f>
        <v>0</v>
      </c>
      <c r="DV68" s="31">
        <f>SMALL($BS68:$CX68,22)</f>
        <v>0</v>
      </c>
      <c r="DW68" s="31">
        <f>SMALL($BS68:$CX68,23)</f>
        <v>0</v>
      </c>
      <c r="DX68" s="31">
        <f>SMALL($BS68:$CX68,24)</f>
        <v>0</v>
      </c>
      <c r="DY68" s="31">
        <f>SMALL($BS68:$CX68,25)</f>
        <v>0</v>
      </c>
      <c r="DZ68" s="30">
        <f>SMALL($BS68:$CX68,26)</f>
        <v>0</v>
      </c>
      <c r="EA68" s="30">
        <f>SMALL($BS68:$CX68,27)</f>
        <v>0</v>
      </c>
      <c r="EB68" s="30">
        <f>SMALL($BS68:$CX68,28)</f>
        <v>0</v>
      </c>
      <c r="EC68" s="30">
        <f>SMALL($BS68:$CX68,29)</f>
        <v>0</v>
      </c>
      <c r="ED68" s="30">
        <f>SMALL($BS68:$CX68,30)</f>
        <v>0</v>
      </c>
      <c r="EE68" s="30">
        <f>SMALL($BS68:$CX68,31)</f>
        <v>0</v>
      </c>
      <c r="EF68" s="30">
        <f>SMALL($BS68:$CX68,32)</f>
        <v>45</v>
      </c>
      <c r="EG68" s="1"/>
      <c r="EH68" s="1"/>
      <c r="EI68" s="1"/>
      <c r="EJ68" s="1"/>
      <c r="EK68" s="1"/>
      <c r="EL68" s="1"/>
      <c r="EM68" s="1"/>
      <c r="EN68" s="1"/>
      <c r="EO68" s="1"/>
      <c r="EP68" s="1"/>
    </row>
    <row r="69" spans="1:146" ht="12.75" customHeight="1">
      <c r="A69" s="1">
        <f>A68+1</f>
        <v>62</v>
      </c>
      <c r="B69" s="1" t="s">
        <v>92</v>
      </c>
      <c r="C69" s="15"/>
      <c r="D69" s="26">
        <f>CY69-SUM($DA69:CHOOSE($DA$8,$DA69,$DB69,$DC69,$DD69,$DE69,$DF69,$DG69,$DH69,$DI69,$DJ69,$DK69,$DL69,$DM69,$DN69,$DO69,$DP69,$DQ69,$DR69,$DS69,$DT69,$DU69,$DV69,$DW69,$DX69))</f>
        <v>45</v>
      </c>
      <c r="E69" s="15"/>
      <c r="F69" s="38">
        <v>0</v>
      </c>
      <c r="G69" s="52">
        <f>IF(F69=0,0,51-F69)</f>
        <v>0</v>
      </c>
      <c r="H69" s="38">
        <v>0</v>
      </c>
      <c r="I69" s="52">
        <f>IF(H69=0,0,51-H69)</f>
        <v>0</v>
      </c>
      <c r="J69" s="38">
        <v>0</v>
      </c>
      <c r="K69" s="52">
        <f>IF(J69=0,0,51-J69)</f>
        <v>0</v>
      </c>
      <c r="L69" s="38">
        <v>0</v>
      </c>
      <c r="M69" s="52">
        <f>IF(L69=0,0,51-L69)</f>
        <v>0</v>
      </c>
      <c r="N69" s="38">
        <v>0</v>
      </c>
      <c r="O69" s="90">
        <f>IF(N69=0,0,51-N69)</f>
        <v>0</v>
      </c>
      <c r="P69" s="32">
        <v>0</v>
      </c>
      <c r="Q69" s="96">
        <f>IF(P69=0,0,51-P69)</f>
        <v>0</v>
      </c>
      <c r="R69" s="41">
        <v>0</v>
      </c>
      <c r="S69" s="52">
        <f>IF(R69=0,0,51-R69)</f>
        <v>0</v>
      </c>
      <c r="T69" s="38">
        <v>0</v>
      </c>
      <c r="U69" s="52">
        <f>IF(T69=0,0,51-T69)</f>
        <v>0</v>
      </c>
      <c r="V69" s="38">
        <v>0</v>
      </c>
      <c r="W69" s="52">
        <f>IF(V69=0,0,51-V69)</f>
        <v>0</v>
      </c>
      <c r="X69" s="38">
        <v>0</v>
      </c>
      <c r="Y69" s="52">
        <f>IF(X69=0,0,51-X69)</f>
        <v>0</v>
      </c>
      <c r="Z69" s="38">
        <v>0</v>
      </c>
      <c r="AA69" s="96">
        <f>IF(Z69=0,0,51-Z69)</f>
        <v>0</v>
      </c>
      <c r="AB69" s="55">
        <v>0</v>
      </c>
      <c r="AC69" s="52">
        <f>IF(AB69=0,0,51-AB69)</f>
        <v>0</v>
      </c>
      <c r="AD69" s="53">
        <v>0</v>
      </c>
      <c r="AE69" s="52">
        <f>IF(AD69=0,0,51-AD69)</f>
        <v>0</v>
      </c>
      <c r="AF69" s="53">
        <v>0</v>
      </c>
      <c r="AG69" s="52">
        <f>IF(AF69=0,0,51-AF69)</f>
        <v>0</v>
      </c>
      <c r="AH69" s="53">
        <v>0</v>
      </c>
      <c r="AI69" s="52">
        <f>IF(AH69=0,0,51-AH69)</f>
        <v>0</v>
      </c>
      <c r="AJ69" s="53">
        <v>0</v>
      </c>
      <c r="AK69" s="52">
        <f>IF(AJ69=0,0,51-AJ69)</f>
        <v>0</v>
      </c>
      <c r="AL69" s="53">
        <v>0</v>
      </c>
      <c r="AM69" s="52">
        <f>IF(AL69=0,0,51-AL69)</f>
        <v>0</v>
      </c>
      <c r="AN69" s="53">
        <v>0</v>
      </c>
      <c r="AO69" s="52">
        <f>IF(AN69=0,0,51-AN69)</f>
        <v>0</v>
      </c>
      <c r="AP69" s="53">
        <v>0</v>
      </c>
      <c r="AQ69" s="52">
        <f>IF(AP69=0,0,51-AP69)</f>
        <v>0</v>
      </c>
      <c r="AR69" s="53">
        <v>0</v>
      </c>
      <c r="AS69" s="96">
        <f>IF(AR69=0,0,51-AR69)</f>
        <v>0</v>
      </c>
      <c r="AT69" s="53">
        <v>0</v>
      </c>
      <c r="AU69" s="52">
        <f>IF(AT69=0,0,51-AT69)</f>
        <v>0</v>
      </c>
      <c r="AV69" s="53">
        <v>0</v>
      </c>
      <c r="AW69" s="52">
        <f>IF(AV69=0,0,51-AV69)</f>
        <v>0</v>
      </c>
      <c r="AX69" s="53">
        <v>0</v>
      </c>
      <c r="AY69" s="96">
        <f>IF(AX69=0,0,51-AX69)</f>
        <v>0</v>
      </c>
      <c r="AZ69" s="53">
        <v>0</v>
      </c>
      <c r="BA69" s="52">
        <f>IF(AZ69=0,0,51-AZ69)</f>
        <v>0</v>
      </c>
      <c r="BB69" s="53">
        <v>0</v>
      </c>
      <c r="BC69" s="52">
        <f>IF(BB69=0,0,51-BB69)</f>
        <v>0</v>
      </c>
      <c r="BD69" s="53">
        <v>0</v>
      </c>
      <c r="BE69" s="52">
        <f>IF(BD69=0,0,51-BD69)</f>
        <v>0</v>
      </c>
      <c r="BF69" s="53">
        <v>0</v>
      </c>
      <c r="BG69" s="52">
        <f>IF(BF69=0,0,51-BF69)</f>
        <v>0</v>
      </c>
      <c r="BH69" s="53">
        <v>0</v>
      </c>
      <c r="BI69" s="52">
        <f>IF(BH69=0,0,51-BH69)</f>
        <v>0</v>
      </c>
      <c r="BJ69" s="53">
        <v>0</v>
      </c>
      <c r="BK69" s="52">
        <f>IF(BJ69=0,0,51-BJ69)</f>
        <v>0</v>
      </c>
      <c r="BL69" s="53">
        <v>0</v>
      </c>
      <c r="BM69" s="52">
        <f>IF(BL69=0,0,51-BL69)</f>
        <v>0</v>
      </c>
      <c r="BN69" s="53">
        <v>0</v>
      </c>
      <c r="BO69" s="96">
        <f>IF(BN69=0,0,51-BN69)</f>
        <v>0</v>
      </c>
      <c r="BP69" s="44">
        <v>6</v>
      </c>
      <c r="BQ69" s="52">
        <f>IF(BP69=0,0,51-BP69)</f>
        <v>45</v>
      </c>
      <c r="BR69" s="27"/>
      <c r="BS69" s="28">
        <f>G69</f>
        <v>0</v>
      </c>
      <c r="BT69" s="28">
        <f>I69</f>
        <v>0</v>
      </c>
      <c r="BU69" s="28">
        <f>K69</f>
        <v>0</v>
      </c>
      <c r="BV69" s="28">
        <f>M69</f>
        <v>0</v>
      </c>
      <c r="BW69" s="28">
        <f>O69</f>
        <v>0</v>
      </c>
      <c r="BX69" s="28">
        <f>Q69</f>
        <v>0</v>
      </c>
      <c r="BY69" s="28">
        <f>S69</f>
        <v>0</v>
      </c>
      <c r="BZ69" s="28">
        <f>U69</f>
        <v>0</v>
      </c>
      <c r="CA69" s="28">
        <f>W69</f>
        <v>0</v>
      </c>
      <c r="CB69" s="28">
        <f>Y69</f>
        <v>0</v>
      </c>
      <c r="CC69" s="28">
        <f>AA69</f>
        <v>0</v>
      </c>
      <c r="CD69" s="28">
        <f>AC69</f>
        <v>0</v>
      </c>
      <c r="CE69" s="28">
        <f>AE69</f>
        <v>0</v>
      </c>
      <c r="CF69" s="28">
        <f>AG69</f>
        <v>0</v>
      </c>
      <c r="CG69" s="28">
        <f>AI69</f>
        <v>0</v>
      </c>
      <c r="CH69" s="28">
        <f>AK69</f>
        <v>0</v>
      </c>
      <c r="CI69" s="28">
        <f>AM69</f>
        <v>0</v>
      </c>
      <c r="CJ69" s="28">
        <f>AO69</f>
        <v>0</v>
      </c>
      <c r="CK69" s="28">
        <f>AQ69</f>
        <v>0</v>
      </c>
      <c r="CL69" s="28">
        <f>AS69</f>
        <v>0</v>
      </c>
      <c r="CM69" s="28">
        <f>AU69</f>
        <v>0</v>
      </c>
      <c r="CN69" s="28">
        <f>AW69</f>
        <v>0</v>
      </c>
      <c r="CO69" s="28">
        <f>AY69</f>
        <v>0</v>
      </c>
      <c r="CP69" s="28">
        <f>BA69</f>
        <v>0</v>
      </c>
      <c r="CQ69" s="28">
        <f>BC69</f>
        <v>0</v>
      </c>
      <c r="CR69" s="28">
        <f>BE69</f>
        <v>0</v>
      </c>
      <c r="CS69" s="28">
        <f>BG69</f>
        <v>0</v>
      </c>
      <c r="CT69" s="28">
        <f>BI69</f>
        <v>0</v>
      </c>
      <c r="CU69" s="28">
        <f>BK69</f>
        <v>0</v>
      </c>
      <c r="CV69" s="28">
        <f>BM69</f>
        <v>0</v>
      </c>
      <c r="CW69" s="28">
        <f>BO69</f>
        <v>0</v>
      </c>
      <c r="CX69" s="28">
        <f>BQ69</f>
        <v>45</v>
      </c>
      <c r="CY69" s="29">
        <f>SUM(BS69:CX69)</f>
        <v>45</v>
      </c>
      <c r="CZ69" s="30"/>
      <c r="DA69" s="31">
        <f>SMALL($BS69:$CX69,1)</f>
        <v>0</v>
      </c>
      <c r="DB69" s="31">
        <f>SMALL($BS69:$CX69,2)</f>
        <v>0</v>
      </c>
      <c r="DC69" s="31">
        <f>SMALL($BS69:$CX69,3)</f>
        <v>0</v>
      </c>
      <c r="DD69" s="31">
        <f>SMALL($BS69:$CX69,4)</f>
        <v>0</v>
      </c>
      <c r="DE69" s="31">
        <f>SMALL($BS69:$CX69,5)</f>
        <v>0</v>
      </c>
      <c r="DF69" s="31">
        <f>SMALL($BS69:$CX69,6)</f>
        <v>0</v>
      </c>
      <c r="DG69" s="31">
        <f>SMALL($BS69:$CX69,7)</f>
        <v>0</v>
      </c>
      <c r="DH69" s="31">
        <f>SMALL($BS69:$CX69,8)</f>
        <v>0</v>
      </c>
      <c r="DI69" s="31">
        <f>SMALL($BS69:$CX69,9)</f>
        <v>0</v>
      </c>
      <c r="DJ69" s="31">
        <f>SMALL($BS69:$CX69,10)</f>
        <v>0</v>
      </c>
      <c r="DK69" s="31">
        <f>SMALL($BS69:$CX69,11)</f>
        <v>0</v>
      </c>
      <c r="DL69" s="31">
        <f>SMALL($BS69:$CX69,12)</f>
        <v>0</v>
      </c>
      <c r="DM69" s="31">
        <f>SMALL($BS69:$CX69,13)</f>
        <v>0</v>
      </c>
      <c r="DN69" s="31">
        <f>SMALL($BS69:$CX69,14)</f>
        <v>0</v>
      </c>
      <c r="DO69" s="31">
        <f>SMALL($BS69:$CX69,15)</f>
        <v>0</v>
      </c>
      <c r="DP69" s="31">
        <f>SMALL($BS69:$CX69,16)</f>
        <v>0</v>
      </c>
      <c r="DQ69" s="31">
        <f>SMALL($BS69:$CX69,17)</f>
        <v>0</v>
      </c>
      <c r="DR69" s="31">
        <f>SMALL($BS69:$CX69,18)</f>
        <v>0</v>
      </c>
      <c r="DS69" s="31">
        <f>SMALL($BS69:$CX69,19)</f>
        <v>0</v>
      </c>
      <c r="DT69" s="31">
        <f>SMALL($BS69:$CX69,20)</f>
        <v>0</v>
      </c>
      <c r="DU69" s="31">
        <f>SMALL($BS69:$CX69,21)</f>
        <v>0</v>
      </c>
      <c r="DV69" s="31">
        <f>SMALL($BS69:$CX69,22)</f>
        <v>0</v>
      </c>
      <c r="DW69" s="31">
        <f>SMALL($BS69:$CX69,23)</f>
        <v>0</v>
      </c>
      <c r="DX69" s="31">
        <f>SMALL($BS69:$CX69,24)</f>
        <v>0</v>
      </c>
      <c r="DY69" s="31">
        <f>SMALL($BS69:$CX69,25)</f>
        <v>0</v>
      </c>
      <c r="DZ69" s="30">
        <f>SMALL($BS69:$CX69,26)</f>
        <v>0</v>
      </c>
      <c r="EA69" s="30">
        <f>SMALL($BS69:$CX69,27)</f>
        <v>0</v>
      </c>
      <c r="EB69" s="30">
        <f>SMALL($BS69:$CX69,28)</f>
        <v>0</v>
      </c>
      <c r="EC69" s="30">
        <f>SMALL($BS69:$CX69,29)</f>
        <v>0</v>
      </c>
      <c r="ED69" s="30">
        <f>SMALL($BS69:$CX69,30)</f>
        <v>0</v>
      </c>
      <c r="EE69" s="30">
        <f>SMALL($BS69:$CX69,31)</f>
        <v>0</v>
      </c>
      <c r="EF69" s="30">
        <f>SMALL($BS69:$CX69,32)</f>
        <v>45</v>
      </c>
      <c r="EG69" s="1"/>
      <c r="EH69" s="1"/>
      <c r="EI69" s="1"/>
      <c r="EJ69" s="1"/>
      <c r="EK69" s="1"/>
      <c r="EL69" s="1"/>
      <c r="EM69" s="1"/>
      <c r="EN69" s="1"/>
      <c r="EO69" s="1"/>
      <c r="EP69" s="1"/>
    </row>
    <row r="70" spans="1:146" ht="12.75" customHeight="1">
      <c r="A70" s="1">
        <f>A69+1</f>
        <v>63</v>
      </c>
      <c r="B70" s="1" t="s">
        <v>54</v>
      </c>
      <c r="C70" s="15"/>
      <c r="D70" s="26">
        <f>CY70-SUM($DA70:CHOOSE($DA$8,$DA70,$DB70,$DC70,$DD70,$DE70,$DF70,$DG70,$DH70,$DI70,$DJ70,$DK70,$DL70,$DM70,$DN70,$DO70,$DP70,$DQ70,$DR70,$DS70,$DT70,$DU70,$DV70,$DW70,$DX70))</f>
        <v>44</v>
      </c>
      <c r="E70" s="15"/>
      <c r="F70" s="38">
        <v>0</v>
      </c>
      <c r="G70" s="52">
        <f>IF(F70=0,0,51-F70)</f>
        <v>0</v>
      </c>
      <c r="H70" s="38">
        <v>0</v>
      </c>
      <c r="I70" s="52">
        <f>IF(H70=0,0,51-H70)</f>
        <v>0</v>
      </c>
      <c r="J70" s="38">
        <v>0</v>
      </c>
      <c r="K70" s="52">
        <f>IF(J70=0,0,51-J70)</f>
        <v>0</v>
      </c>
      <c r="L70" s="38">
        <v>0</v>
      </c>
      <c r="M70" s="52">
        <f>IF(L70=0,0,51-L70)</f>
        <v>0</v>
      </c>
      <c r="N70" s="38">
        <v>0</v>
      </c>
      <c r="O70" s="90">
        <f>IF(N70=0,0,51-N70)</f>
        <v>0</v>
      </c>
      <c r="P70" s="32">
        <v>0</v>
      </c>
      <c r="Q70" s="96">
        <f>IF(P70=0,0,51-P70)</f>
        <v>0</v>
      </c>
      <c r="R70" s="41">
        <v>0</v>
      </c>
      <c r="S70" s="52">
        <f>IF(R70=0,0,51-R70)</f>
        <v>0</v>
      </c>
      <c r="T70" s="38">
        <v>0</v>
      </c>
      <c r="U70" s="52">
        <f>IF(T70=0,0,51-T70)</f>
        <v>0</v>
      </c>
      <c r="V70" s="38">
        <v>0</v>
      </c>
      <c r="W70" s="52">
        <f>IF(V70=0,0,51-V70)</f>
        <v>0</v>
      </c>
      <c r="X70" s="38">
        <v>0</v>
      </c>
      <c r="Y70" s="52">
        <f>IF(X70=0,0,51-X70)</f>
        <v>0</v>
      </c>
      <c r="Z70" s="38">
        <v>0</v>
      </c>
      <c r="AA70" s="96">
        <f>IF(Z70=0,0,51-Z70)</f>
        <v>0</v>
      </c>
      <c r="AB70" s="41">
        <v>0</v>
      </c>
      <c r="AC70" s="52">
        <f>IF(AB70=0,0,51-AB70)</f>
        <v>0</v>
      </c>
      <c r="AD70" s="38">
        <v>0</v>
      </c>
      <c r="AE70" s="52">
        <f>IF(AD70=0,0,51-AD70)</f>
        <v>0</v>
      </c>
      <c r="AF70" s="38">
        <v>0</v>
      </c>
      <c r="AG70" s="52">
        <f>IF(AF70=0,0,51-AF70)</f>
        <v>0</v>
      </c>
      <c r="AH70" s="38">
        <v>0</v>
      </c>
      <c r="AI70" s="52">
        <f>IF(AH70=0,0,51-AH70)</f>
        <v>0</v>
      </c>
      <c r="AJ70" s="38">
        <v>0</v>
      </c>
      <c r="AK70" s="52">
        <f>IF(AJ70=0,0,51-AJ70)</f>
        <v>0</v>
      </c>
      <c r="AL70" s="38">
        <v>0</v>
      </c>
      <c r="AM70" s="52">
        <f>IF(AL70=0,0,51-AL70)</f>
        <v>0</v>
      </c>
      <c r="AN70" s="38">
        <v>0</v>
      </c>
      <c r="AO70" s="52">
        <f>IF(AN70=0,0,51-AN70)</f>
        <v>0</v>
      </c>
      <c r="AP70" s="38">
        <v>0</v>
      </c>
      <c r="AQ70" s="52">
        <f>IF(AP70=0,0,51-AP70)</f>
        <v>0</v>
      </c>
      <c r="AR70" s="38">
        <v>0</v>
      </c>
      <c r="AS70" s="96">
        <f>IF(AR70=0,0,51-AR70)</f>
        <v>0</v>
      </c>
      <c r="AT70" s="38">
        <v>0</v>
      </c>
      <c r="AU70" s="52">
        <f>IF(AT70=0,0,51-AT70)</f>
        <v>0</v>
      </c>
      <c r="AV70" s="38">
        <v>0</v>
      </c>
      <c r="AW70" s="52">
        <f>IF(AV70=0,0,51-AV70)</f>
        <v>0</v>
      </c>
      <c r="AX70" s="38">
        <v>0</v>
      </c>
      <c r="AY70" s="96">
        <f>IF(AX70=0,0,51-AX70)</f>
        <v>0</v>
      </c>
      <c r="AZ70" s="38">
        <v>0</v>
      </c>
      <c r="BA70" s="52">
        <f>IF(AZ70=0,0,51-AZ70)</f>
        <v>0</v>
      </c>
      <c r="BB70" s="38">
        <v>0</v>
      </c>
      <c r="BC70" s="52">
        <f>IF(BB70=0,0,51-BB70)</f>
        <v>0</v>
      </c>
      <c r="BD70" s="38">
        <v>0</v>
      </c>
      <c r="BE70" s="52">
        <f>IF(BD70=0,0,51-BD70)</f>
        <v>0</v>
      </c>
      <c r="BF70" s="38">
        <v>0</v>
      </c>
      <c r="BG70" s="52">
        <f>IF(BF70=0,0,51-BF70)</f>
        <v>0</v>
      </c>
      <c r="BH70" s="38">
        <v>0</v>
      </c>
      <c r="BI70" s="52">
        <f>IF(BH70=0,0,51-BH70)</f>
        <v>0</v>
      </c>
      <c r="BJ70" s="38">
        <v>0</v>
      </c>
      <c r="BK70" s="52">
        <f>IF(BJ70=0,0,51-BJ70)</f>
        <v>0</v>
      </c>
      <c r="BL70" s="38">
        <v>0</v>
      </c>
      <c r="BM70" s="52">
        <f>IF(BL70=0,0,51-BL70)</f>
        <v>0</v>
      </c>
      <c r="BN70" s="38">
        <v>0</v>
      </c>
      <c r="BO70" s="96">
        <f>IF(BN70=0,0,51-BN70)</f>
        <v>0</v>
      </c>
      <c r="BP70" s="36">
        <v>7</v>
      </c>
      <c r="BQ70" s="52">
        <f>IF(BP70=0,0,51-BP70)</f>
        <v>44</v>
      </c>
      <c r="BR70" s="27"/>
      <c r="BS70" s="28">
        <f>G70</f>
        <v>0</v>
      </c>
      <c r="BT70" s="28">
        <f>I70</f>
        <v>0</v>
      </c>
      <c r="BU70" s="28">
        <f>K70</f>
        <v>0</v>
      </c>
      <c r="BV70" s="28">
        <f>M70</f>
        <v>0</v>
      </c>
      <c r="BW70" s="28">
        <f>O70</f>
        <v>0</v>
      </c>
      <c r="BX70" s="28">
        <f>Q70</f>
        <v>0</v>
      </c>
      <c r="BY70" s="28">
        <f>S70</f>
        <v>0</v>
      </c>
      <c r="BZ70" s="28">
        <f>U70</f>
        <v>0</v>
      </c>
      <c r="CA70" s="28">
        <f>W70</f>
        <v>0</v>
      </c>
      <c r="CB70" s="28">
        <f>Y70</f>
        <v>0</v>
      </c>
      <c r="CC70" s="28">
        <f>AA70</f>
        <v>0</v>
      </c>
      <c r="CD70" s="28">
        <f>AC70</f>
        <v>0</v>
      </c>
      <c r="CE70" s="28">
        <f>AE70</f>
        <v>0</v>
      </c>
      <c r="CF70" s="28">
        <f>AG70</f>
        <v>0</v>
      </c>
      <c r="CG70" s="28">
        <f>AI70</f>
        <v>0</v>
      </c>
      <c r="CH70" s="28">
        <f>AK70</f>
        <v>0</v>
      </c>
      <c r="CI70" s="28">
        <f>AM70</f>
        <v>0</v>
      </c>
      <c r="CJ70" s="28">
        <f>AO70</f>
        <v>0</v>
      </c>
      <c r="CK70" s="28">
        <f>AQ70</f>
        <v>0</v>
      </c>
      <c r="CL70" s="28">
        <f>AS70</f>
        <v>0</v>
      </c>
      <c r="CM70" s="28">
        <f>AU70</f>
        <v>0</v>
      </c>
      <c r="CN70" s="28">
        <f>AW70</f>
        <v>0</v>
      </c>
      <c r="CO70" s="28">
        <f>AY70</f>
        <v>0</v>
      </c>
      <c r="CP70" s="28">
        <f>BA70</f>
        <v>0</v>
      </c>
      <c r="CQ70" s="28">
        <f>BC70</f>
        <v>0</v>
      </c>
      <c r="CR70" s="28">
        <f>BE70</f>
        <v>0</v>
      </c>
      <c r="CS70" s="28">
        <f>BG70</f>
        <v>0</v>
      </c>
      <c r="CT70" s="28">
        <f>BI70</f>
        <v>0</v>
      </c>
      <c r="CU70" s="28">
        <f>BK70</f>
        <v>0</v>
      </c>
      <c r="CV70" s="28">
        <f>BM70</f>
        <v>0</v>
      </c>
      <c r="CW70" s="28">
        <f>BO70</f>
        <v>0</v>
      </c>
      <c r="CX70" s="28">
        <f>BQ70</f>
        <v>44</v>
      </c>
      <c r="CY70" s="29">
        <f>SUM(BS70:CX70)</f>
        <v>44</v>
      </c>
      <c r="CZ70" s="30"/>
      <c r="DA70" s="31">
        <f>SMALL($BS70:$CX70,1)</f>
        <v>0</v>
      </c>
      <c r="DB70" s="31">
        <f>SMALL($BS70:$CX70,2)</f>
        <v>0</v>
      </c>
      <c r="DC70" s="31">
        <f>SMALL($BS70:$CX70,3)</f>
        <v>0</v>
      </c>
      <c r="DD70" s="31">
        <f>SMALL($BS70:$CX70,4)</f>
        <v>0</v>
      </c>
      <c r="DE70" s="31">
        <f>SMALL($BS70:$CX70,5)</f>
        <v>0</v>
      </c>
      <c r="DF70" s="31">
        <f>SMALL($BS70:$CX70,6)</f>
        <v>0</v>
      </c>
      <c r="DG70" s="31">
        <f>SMALL($BS70:$CX70,7)</f>
        <v>0</v>
      </c>
      <c r="DH70" s="31">
        <f>SMALL($BS70:$CX70,8)</f>
        <v>0</v>
      </c>
      <c r="DI70" s="31">
        <f>SMALL($BS70:$CX70,9)</f>
        <v>0</v>
      </c>
      <c r="DJ70" s="31">
        <f>SMALL($BS70:$CX70,10)</f>
        <v>0</v>
      </c>
      <c r="DK70" s="31">
        <f>SMALL($BS70:$CX70,11)</f>
        <v>0</v>
      </c>
      <c r="DL70" s="31">
        <f>SMALL($BS70:$CX70,12)</f>
        <v>0</v>
      </c>
      <c r="DM70" s="31">
        <f>SMALL($BS70:$CX70,13)</f>
        <v>0</v>
      </c>
      <c r="DN70" s="31">
        <f>SMALL($BS70:$CX70,14)</f>
        <v>0</v>
      </c>
      <c r="DO70" s="31">
        <f>SMALL($BS70:$CX70,15)</f>
        <v>0</v>
      </c>
      <c r="DP70" s="31">
        <f>SMALL($BS70:$CX70,16)</f>
        <v>0</v>
      </c>
      <c r="DQ70" s="31">
        <f>SMALL($BS70:$CX70,17)</f>
        <v>0</v>
      </c>
      <c r="DR70" s="31">
        <f>SMALL($BS70:$CX70,18)</f>
        <v>0</v>
      </c>
      <c r="DS70" s="31">
        <f>SMALL($BS70:$CX70,19)</f>
        <v>0</v>
      </c>
      <c r="DT70" s="31">
        <f>SMALL($BS70:$CX70,20)</f>
        <v>0</v>
      </c>
      <c r="DU70" s="31">
        <f>SMALL($BS70:$CX70,21)</f>
        <v>0</v>
      </c>
      <c r="DV70" s="31">
        <f>SMALL($BS70:$CX70,22)</f>
        <v>0</v>
      </c>
      <c r="DW70" s="31">
        <f>SMALL($BS70:$CX70,23)</f>
        <v>0</v>
      </c>
      <c r="DX70" s="31">
        <f>SMALL($BS70:$CX70,24)</f>
        <v>0</v>
      </c>
      <c r="DY70" s="31">
        <f>SMALL($BS70:$CX70,25)</f>
        <v>0</v>
      </c>
      <c r="DZ70" s="30">
        <f>SMALL($BS70:$CX70,26)</f>
        <v>0</v>
      </c>
      <c r="EA70" s="30">
        <f>SMALL($BS70:$CX70,27)</f>
        <v>0</v>
      </c>
      <c r="EB70" s="30">
        <f>SMALL($BS70:$CX70,28)</f>
        <v>0</v>
      </c>
      <c r="EC70" s="30">
        <f>SMALL($BS70:$CX70,29)</f>
        <v>0</v>
      </c>
      <c r="ED70" s="30">
        <f>SMALL($BS70:$CX70,30)</f>
        <v>0</v>
      </c>
      <c r="EE70" s="30">
        <f>SMALL($BS70:$CX70,31)</f>
        <v>0</v>
      </c>
      <c r="EF70" s="30">
        <f>SMALL($BS70:$CX70,32)</f>
        <v>44</v>
      </c>
      <c r="EG70" s="1"/>
      <c r="EH70" s="1"/>
      <c r="EI70" s="1"/>
      <c r="EJ70" s="1"/>
      <c r="EK70" s="1"/>
      <c r="EL70" s="1"/>
      <c r="EM70" s="1"/>
      <c r="EN70" s="1"/>
      <c r="EO70" s="1"/>
      <c r="EP70" s="1"/>
    </row>
    <row r="71" spans="1:146" ht="12.75" customHeight="1">
      <c r="A71" s="1">
        <f>A70+1</f>
        <v>64</v>
      </c>
      <c r="B71" s="46" t="s">
        <v>59</v>
      </c>
      <c r="C71" s="15"/>
      <c r="D71" s="26">
        <f>CY71-SUM($DA71:CHOOSE($DA$8,$DA71,$DB71,$DC71,$DD71,$DE71,$DF71,$DG71,$DH71,$DI71,$DJ71,$DK71,$DL71,$DM71,$DN71,$DO71,$DP71,$DQ71,$DR71,$DS71,$DT71,$DU71,$DV71,$DW71,$DX71))</f>
        <v>43</v>
      </c>
      <c r="E71" s="15"/>
      <c r="F71" s="38">
        <v>0</v>
      </c>
      <c r="G71" s="52">
        <f>IF(F71=0,0,51-F71)</f>
        <v>0</v>
      </c>
      <c r="H71" s="38">
        <v>0</v>
      </c>
      <c r="I71" s="52">
        <f>IF(H71=0,0,51-H71)</f>
        <v>0</v>
      </c>
      <c r="J71" s="38">
        <v>0</v>
      </c>
      <c r="K71" s="52">
        <f>IF(J71=0,0,51-J71)</f>
        <v>0</v>
      </c>
      <c r="L71" s="38">
        <v>0</v>
      </c>
      <c r="M71" s="52">
        <f>IF(L71=0,0,51-L71)</f>
        <v>0</v>
      </c>
      <c r="N71" s="38">
        <v>0</v>
      </c>
      <c r="O71" s="90">
        <f>IF(N71=0,0,51-N71)</f>
        <v>0</v>
      </c>
      <c r="P71" s="32">
        <v>0</v>
      </c>
      <c r="Q71" s="96">
        <f>IF(P71=0,0,51-P71)</f>
        <v>0</v>
      </c>
      <c r="R71" s="41">
        <v>0</v>
      </c>
      <c r="S71" s="52">
        <f>IF(R71=0,0,51-R71)</f>
        <v>0</v>
      </c>
      <c r="T71" s="38">
        <v>0</v>
      </c>
      <c r="U71" s="52">
        <f>IF(T71=0,0,51-T71)</f>
        <v>0</v>
      </c>
      <c r="V71" s="38">
        <v>0</v>
      </c>
      <c r="W71" s="52">
        <f>IF(V71=0,0,51-V71)</f>
        <v>0</v>
      </c>
      <c r="X71" s="38">
        <v>0</v>
      </c>
      <c r="Y71" s="52">
        <f>IF(X71=0,0,51-X71)</f>
        <v>0</v>
      </c>
      <c r="Z71" s="38">
        <v>0</v>
      </c>
      <c r="AA71" s="96">
        <f>IF(Z71=0,0,51-Z71)</f>
        <v>0</v>
      </c>
      <c r="AB71" s="41">
        <v>0</v>
      </c>
      <c r="AC71" s="52">
        <f>IF(AB71=0,0,51-AB71)</f>
        <v>0</v>
      </c>
      <c r="AD71" s="38">
        <v>0</v>
      </c>
      <c r="AE71" s="52">
        <f>IF(AD71=0,0,51-AD71)</f>
        <v>0</v>
      </c>
      <c r="AF71" s="38">
        <v>0</v>
      </c>
      <c r="AG71" s="52">
        <f>IF(AF71=0,0,51-AF71)</f>
        <v>0</v>
      </c>
      <c r="AH71" s="38">
        <v>0</v>
      </c>
      <c r="AI71" s="52">
        <f>IF(AH71=0,0,51-AH71)</f>
        <v>0</v>
      </c>
      <c r="AJ71" s="38">
        <v>0</v>
      </c>
      <c r="AK71" s="52">
        <f>IF(AJ71=0,0,51-AJ71)</f>
        <v>0</v>
      </c>
      <c r="AL71" s="38">
        <v>0</v>
      </c>
      <c r="AM71" s="52">
        <f>IF(AL71=0,0,51-AL71)</f>
        <v>0</v>
      </c>
      <c r="AN71" s="38">
        <v>0</v>
      </c>
      <c r="AO71" s="52">
        <f>IF(AN71=0,0,51-AN71)</f>
        <v>0</v>
      </c>
      <c r="AP71" s="38">
        <v>0</v>
      </c>
      <c r="AQ71" s="52">
        <f>IF(AP71=0,0,51-AP71)</f>
        <v>0</v>
      </c>
      <c r="AR71" s="38">
        <v>0</v>
      </c>
      <c r="AS71" s="96">
        <f>IF(AR71=0,0,51-AR71)</f>
        <v>0</v>
      </c>
      <c r="AT71" s="38">
        <v>0</v>
      </c>
      <c r="AU71" s="52">
        <f>IF(AT71=0,0,51-AT71)</f>
        <v>0</v>
      </c>
      <c r="AV71" s="38">
        <v>0</v>
      </c>
      <c r="AW71" s="52">
        <f>IF(AV71=0,0,51-AV71)</f>
        <v>0</v>
      </c>
      <c r="AX71" s="38">
        <v>0</v>
      </c>
      <c r="AY71" s="96">
        <f>IF(AX71=0,0,51-AX71)</f>
        <v>0</v>
      </c>
      <c r="AZ71" s="38">
        <v>0</v>
      </c>
      <c r="BA71" s="52">
        <f>IF(AZ71=0,0,51-AZ71)</f>
        <v>0</v>
      </c>
      <c r="BB71" s="38">
        <v>0</v>
      </c>
      <c r="BC71" s="52">
        <f>IF(BB71=0,0,51-BB71)</f>
        <v>0</v>
      </c>
      <c r="BD71" s="38">
        <v>0</v>
      </c>
      <c r="BE71" s="52">
        <f>IF(BD71=0,0,51-BD71)</f>
        <v>0</v>
      </c>
      <c r="BF71" s="38">
        <v>0</v>
      </c>
      <c r="BG71" s="52">
        <f>IF(BF71=0,0,51-BF71)</f>
        <v>0</v>
      </c>
      <c r="BH71" s="38">
        <v>0</v>
      </c>
      <c r="BI71" s="52">
        <f>IF(BH71=0,0,51-BH71)</f>
        <v>0</v>
      </c>
      <c r="BJ71" s="38">
        <v>0</v>
      </c>
      <c r="BK71" s="52">
        <f>IF(BJ71=0,0,51-BJ71)</f>
        <v>0</v>
      </c>
      <c r="BL71" s="38">
        <v>0</v>
      </c>
      <c r="BM71" s="52">
        <f>IF(BL71=0,0,51-BL71)</f>
        <v>0</v>
      </c>
      <c r="BN71" s="38">
        <v>0</v>
      </c>
      <c r="BO71" s="96">
        <f>IF(BN71=0,0,51-BN71)</f>
        <v>0</v>
      </c>
      <c r="BP71" s="33">
        <v>8</v>
      </c>
      <c r="BQ71" s="52">
        <f>IF(BP71=0,0,51-BP71)</f>
        <v>43</v>
      </c>
      <c r="BR71" s="27"/>
      <c r="BS71" s="28">
        <f>G71</f>
        <v>0</v>
      </c>
      <c r="BT71" s="28">
        <f>I71</f>
        <v>0</v>
      </c>
      <c r="BU71" s="28">
        <f>K71</f>
        <v>0</v>
      </c>
      <c r="BV71" s="28">
        <f>M71</f>
        <v>0</v>
      </c>
      <c r="BW71" s="28">
        <f>O71</f>
        <v>0</v>
      </c>
      <c r="BX71" s="28">
        <f>Q71</f>
        <v>0</v>
      </c>
      <c r="BY71" s="28">
        <f>S71</f>
        <v>0</v>
      </c>
      <c r="BZ71" s="28">
        <f>U71</f>
        <v>0</v>
      </c>
      <c r="CA71" s="28">
        <f>W71</f>
        <v>0</v>
      </c>
      <c r="CB71" s="28">
        <f>Y71</f>
        <v>0</v>
      </c>
      <c r="CC71" s="28">
        <f>AA71</f>
        <v>0</v>
      </c>
      <c r="CD71" s="28">
        <f>AC71</f>
        <v>0</v>
      </c>
      <c r="CE71" s="28">
        <f>AE71</f>
        <v>0</v>
      </c>
      <c r="CF71" s="28">
        <f>AG71</f>
        <v>0</v>
      </c>
      <c r="CG71" s="28">
        <f>AI71</f>
        <v>0</v>
      </c>
      <c r="CH71" s="28">
        <f>AK71</f>
        <v>0</v>
      </c>
      <c r="CI71" s="28">
        <f>AM71</f>
        <v>0</v>
      </c>
      <c r="CJ71" s="28">
        <f>AO71</f>
        <v>0</v>
      </c>
      <c r="CK71" s="28">
        <f>AQ71</f>
        <v>0</v>
      </c>
      <c r="CL71" s="28">
        <f>AS71</f>
        <v>0</v>
      </c>
      <c r="CM71" s="28">
        <f>AU71</f>
        <v>0</v>
      </c>
      <c r="CN71" s="28">
        <f>AW71</f>
        <v>0</v>
      </c>
      <c r="CO71" s="28">
        <f>AY71</f>
        <v>0</v>
      </c>
      <c r="CP71" s="28">
        <f>BA71</f>
        <v>0</v>
      </c>
      <c r="CQ71" s="28">
        <f>BC71</f>
        <v>0</v>
      </c>
      <c r="CR71" s="28">
        <f>BE71</f>
        <v>0</v>
      </c>
      <c r="CS71" s="28">
        <f>BG71</f>
        <v>0</v>
      </c>
      <c r="CT71" s="28">
        <f>BI71</f>
        <v>0</v>
      </c>
      <c r="CU71" s="28">
        <f>BK71</f>
        <v>0</v>
      </c>
      <c r="CV71" s="28">
        <f>BM71</f>
        <v>0</v>
      </c>
      <c r="CW71" s="28">
        <f>BO71</f>
        <v>0</v>
      </c>
      <c r="CX71" s="28">
        <f>BQ71</f>
        <v>43</v>
      </c>
      <c r="CY71" s="29">
        <f>SUM(BS71:CX71)</f>
        <v>43</v>
      </c>
      <c r="CZ71" s="30"/>
      <c r="DA71" s="31">
        <f>SMALL($BS71:$CX71,1)</f>
        <v>0</v>
      </c>
      <c r="DB71" s="31">
        <f>SMALL($BS71:$CX71,2)</f>
        <v>0</v>
      </c>
      <c r="DC71" s="31">
        <f>SMALL($BS71:$CX71,3)</f>
        <v>0</v>
      </c>
      <c r="DD71" s="31">
        <f>SMALL($BS71:$CX71,4)</f>
        <v>0</v>
      </c>
      <c r="DE71" s="31">
        <f>SMALL($BS71:$CX71,5)</f>
        <v>0</v>
      </c>
      <c r="DF71" s="31">
        <f>SMALL($BS71:$CX71,6)</f>
        <v>0</v>
      </c>
      <c r="DG71" s="31">
        <f>SMALL($BS71:$CX71,7)</f>
        <v>0</v>
      </c>
      <c r="DH71" s="31">
        <f>SMALL($BS71:$CX71,8)</f>
        <v>0</v>
      </c>
      <c r="DI71" s="31">
        <f>SMALL($BS71:$CX71,9)</f>
        <v>0</v>
      </c>
      <c r="DJ71" s="31">
        <f>SMALL($BS71:$CX71,10)</f>
        <v>0</v>
      </c>
      <c r="DK71" s="31">
        <f>SMALL($BS71:$CX71,11)</f>
        <v>0</v>
      </c>
      <c r="DL71" s="31">
        <f>SMALL($BS71:$CX71,12)</f>
        <v>0</v>
      </c>
      <c r="DM71" s="31">
        <f>SMALL($BS71:$CX71,13)</f>
        <v>0</v>
      </c>
      <c r="DN71" s="31">
        <f>SMALL($BS71:$CX71,14)</f>
        <v>0</v>
      </c>
      <c r="DO71" s="31">
        <f>SMALL($BS71:$CX71,15)</f>
        <v>0</v>
      </c>
      <c r="DP71" s="31">
        <f>SMALL($BS71:$CX71,16)</f>
        <v>0</v>
      </c>
      <c r="DQ71" s="31">
        <f>SMALL($BS71:$CX71,17)</f>
        <v>0</v>
      </c>
      <c r="DR71" s="31">
        <f>SMALL($BS71:$CX71,18)</f>
        <v>0</v>
      </c>
      <c r="DS71" s="31">
        <f>SMALL($BS71:$CX71,19)</f>
        <v>0</v>
      </c>
      <c r="DT71" s="31">
        <f>SMALL($BS71:$CX71,20)</f>
        <v>0</v>
      </c>
      <c r="DU71" s="31">
        <f>SMALL($BS71:$CX71,21)</f>
        <v>0</v>
      </c>
      <c r="DV71" s="31">
        <f>SMALL($BS71:$CX71,22)</f>
        <v>0</v>
      </c>
      <c r="DW71" s="31">
        <f>SMALL($BS71:$CX71,23)</f>
        <v>0</v>
      </c>
      <c r="DX71" s="31">
        <f>SMALL($BS71:$CX71,24)</f>
        <v>0</v>
      </c>
      <c r="DY71" s="31">
        <f>SMALL($BS71:$CX71,25)</f>
        <v>0</v>
      </c>
      <c r="DZ71" s="30">
        <f>SMALL($BS71:$CX71,26)</f>
        <v>0</v>
      </c>
      <c r="EA71" s="30">
        <f>SMALL($BS71:$CX71,27)</f>
        <v>0</v>
      </c>
      <c r="EB71" s="30">
        <f>SMALL($BS71:$CX71,28)</f>
        <v>0</v>
      </c>
      <c r="EC71" s="30">
        <f>SMALL($BS71:$CX71,29)</f>
        <v>0</v>
      </c>
      <c r="ED71" s="30">
        <f>SMALL($BS71:$CX71,30)</f>
        <v>0</v>
      </c>
      <c r="EE71" s="30">
        <f>SMALL($BS71:$CX71,31)</f>
        <v>0</v>
      </c>
      <c r="EF71" s="30">
        <f>SMALL($BS71:$CX71,32)</f>
        <v>43</v>
      </c>
      <c r="EG71" s="1"/>
      <c r="EH71" s="1"/>
      <c r="EI71" s="1"/>
      <c r="EJ71" s="1"/>
      <c r="EK71" s="1"/>
      <c r="EL71" s="1"/>
      <c r="EM71" s="1"/>
      <c r="EN71" s="1"/>
      <c r="EO71" s="1"/>
      <c r="EP71" s="1"/>
    </row>
    <row r="72" spans="1:146" ht="12.75" customHeight="1">
      <c r="A72" s="1">
        <f>A71+1</f>
        <v>65</v>
      </c>
      <c r="B72" s="46" t="s">
        <v>93</v>
      </c>
      <c r="C72" s="15"/>
      <c r="D72" s="26">
        <f>CY72-SUM($DA72:CHOOSE($DA$8,$DA72,$DB72,$DC72,$DD72,$DE72,$DF72,$DG72,$DH72,$DI72,$DJ72,$DK72,$DL72,$DM72,$DN72,$DO72,$DP72,$DQ72,$DR72,$DS72,$DT72,$DU72,$DV72,$DW72,$DX72))</f>
        <v>41</v>
      </c>
      <c r="E72" s="15"/>
      <c r="F72" s="38">
        <v>0</v>
      </c>
      <c r="G72" s="52">
        <f>IF(F72=0,0,51-F72)</f>
        <v>0</v>
      </c>
      <c r="H72" s="38">
        <v>0</v>
      </c>
      <c r="I72" s="52">
        <f>IF(H72=0,0,51-H72)</f>
        <v>0</v>
      </c>
      <c r="J72" s="38">
        <v>0</v>
      </c>
      <c r="K72" s="52">
        <f>IF(J72=0,0,51-J72)</f>
        <v>0</v>
      </c>
      <c r="L72" s="38">
        <v>0</v>
      </c>
      <c r="M72" s="52">
        <f>IF(L72=0,0,51-L72)</f>
        <v>0</v>
      </c>
      <c r="N72" s="38">
        <v>0</v>
      </c>
      <c r="O72" s="90">
        <f>IF(N72=0,0,51-N72)</f>
        <v>0</v>
      </c>
      <c r="P72" s="40">
        <v>0</v>
      </c>
      <c r="Q72" s="96">
        <f>IF(P72=0,0,51-P72)</f>
        <v>0</v>
      </c>
      <c r="R72" s="41">
        <v>0</v>
      </c>
      <c r="S72" s="52">
        <f>IF(R72=0,0,51-R72)</f>
        <v>0</v>
      </c>
      <c r="T72" s="38">
        <v>0</v>
      </c>
      <c r="U72" s="52">
        <f>IF(T72=0,0,51-T72)</f>
        <v>0</v>
      </c>
      <c r="V72" s="38">
        <v>0</v>
      </c>
      <c r="W72" s="52">
        <f>IF(V72=0,0,51-V72)</f>
        <v>0</v>
      </c>
      <c r="X72" s="38">
        <v>0</v>
      </c>
      <c r="Y72" s="52">
        <f>IF(X72=0,0,51-X72)</f>
        <v>0</v>
      </c>
      <c r="Z72" s="38">
        <v>0</v>
      </c>
      <c r="AA72" s="96">
        <f>IF(Z72=0,0,51-Z72)</f>
        <v>0</v>
      </c>
      <c r="AB72" s="41">
        <v>0</v>
      </c>
      <c r="AC72" s="52">
        <f>IF(AB72=0,0,51-AB72)</f>
        <v>0</v>
      </c>
      <c r="AD72" s="38">
        <v>0</v>
      </c>
      <c r="AE72" s="52">
        <f>IF(AD72=0,0,51-AD72)</f>
        <v>0</v>
      </c>
      <c r="AF72" s="38">
        <v>0</v>
      </c>
      <c r="AG72" s="52">
        <f>IF(AF72=0,0,51-AF72)</f>
        <v>0</v>
      </c>
      <c r="AH72" s="38">
        <v>0</v>
      </c>
      <c r="AI72" s="52">
        <f>IF(AH72=0,0,51-AH72)</f>
        <v>0</v>
      </c>
      <c r="AJ72" s="38">
        <v>0</v>
      </c>
      <c r="AK72" s="52">
        <f>IF(AJ72=0,0,51-AJ72)</f>
        <v>0</v>
      </c>
      <c r="AL72" s="38">
        <v>0</v>
      </c>
      <c r="AM72" s="52">
        <f>IF(AL72=0,0,51-AL72)</f>
        <v>0</v>
      </c>
      <c r="AN72" s="38">
        <v>0</v>
      </c>
      <c r="AO72" s="52">
        <f>IF(AN72=0,0,51-AN72)</f>
        <v>0</v>
      </c>
      <c r="AP72" s="38">
        <v>0</v>
      </c>
      <c r="AQ72" s="52">
        <f>IF(AP72=0,0,51-AP72)</f>
        <v>0</v>
      </c>
      <c r="AR72" s="38">
        <v>0</v>
      </c>
      <c r="AS72" s="96">
        <f>IF(AR72=0,0,51-AR72)</f>
        <v>0</v>
      </c>
      <c r="AT72" s="38">
        <v>0</v>
      </c>
      <c r="AU72" s="52">
        <f>IF(AT72=0,0,51-AT72)</f>
        <v>0</v>
      </c>
      <c r="AV72" s="38">
        <v>0</v>
      </c>
      <c r="AW72" s="52">
        <f>IF(AV72=0,0,51-AV72)</f>
        <v>0</v>
      </c>
      <c r="AX72" s="38">
        <v>0</v>
      </c>
      <c r="AY72" s="96">
        <f>IF(AX72=0,0,51-AX72)</f>
        <v>0</v>
      </c>
      <c r="AZ72" s="38">
        <v>0</v>
      </c>
      <c r="BA72" s="52">
        <f>IF(AZ72=0,0,51-AZ72)</f>
        <v>0</v>
      </c>
      <c r="BB72" s="38">
        <v>0</v>
      </c>
      <c r="BC72" s="52">
        <f>IF(BB72=0,0,51-BB72)</f>
        <v>0</v>
      </c>
      <c r="BD72" s="38">
        <v>0</v>
      </c>
      <c r="BE72" s="52">
        <f>IF(BD72=0,0,51-BD72)</f>
        <v>0</v>
      </c>
      <c r="BF72" s="38">
        <v>0</v>
      </c>
      <c r="BG72" s="52">
        <f>IF(BF72=0,0,51-BF72)</f>
        <v>0</v>
      </c>
      <c r="BH72" s="38">
        <v>0</v>
      </c>
      <c r="BI72" s="52">
        <f>IF(BH72=0,0,51-BH72)</f>
        <v>0</v>
      </c>
      <c r="BJ72" s="38">
        <v>0</v>
      </c>
      <c r="BK72" s="52">
        <f>IF(BJ72=0,0,51-BJ72)</f>
        <v>0</v>
      </c>
      <c r="BL72" s="38">
        <v>0</v>
      </c>
      <c r="BM72" s="52">
        <f>IF(BL72=0,0,51-BL72)</f>
        <v>0</v>
      </c>
      <c r="BN72" s="38">
        <v>0</v>
      </c>
      <c r="BO72" s="96">
        <f>IF(BN72=0,0,51-BN72)</f>
        <v>0</v>
      </c>
      <c r="BP72" s="33">
        <v>10</v>
      </c>
      <c r="BQ72" s="52">
        <f>IF(BP72=0,0,51-BP72)</f>
        <v>41</v>
      </c>
      <c r="BR72" s="27"/>
      <c r="BS72" s="28">
        <f>G72</f>
        <v>0</v>
      </c>
      <c r="BT72" s="28">
        <f>I72</f>
        <v>0</v>
      </c>
      <c r="BU72" s="28">
        <f>K72</f>
        <v>0</v>
      </c>
      <c r="BV72" s="28">
        <f>M72</f>
        <v>0</v>
      </c>
      <c r="BW72" s="28">
        <f>O72</f>
        <v>0</v>
      </c>
      <c r="BX72" s="28">
        <f>Q72</f>
        <v>0</v>
      </c>
      <c r="BY72" s="28">
        <f>S72</f>
        <v>0</v>
      </c>
      <c r="BZ72" s="28">
        <f>U72</f>
        <v>0</v>
      </c>
      <c r="CA72" s="28">
        <f>W72</f>
        <v>0</v>
      </c>
      <c r="CB72" s="28">
        <f>Y72</f>
        <v>0</v>
      </c>
      <c r="CC72" s="28">
        <f>AA72</f>
        <v>0</v>
      </c>
      <c r="CD72" s="28">
        <f>AC72</f>
        <v>0</v>
      </c>
      <c r="CE72" s="28">
        <f>AE72</f>
        <v>0</v>
      </c>
      <c r="CF72" s="28">
        <f>AG72</f>
        <v>0</v>
      </c>
      <c r="CG72" s="28">
        <f>AI72</f>
        <v>0</v>
      </c>
      <c r="CH72" s="28">
        <f>AK72</f>
        <v>0</v>
      </c>
      <c r="CI72" s="28">
        <f>AM72</f>
        <v>0</v>
      </c>
      <c r="CJ72" s="28">
        <f>AO72</f>
        <v>0</v>
      </c>
      <c r="CK72" s="28">
        <f>AQ72</f>
        <v>0</v>
      </c>
      <c r="CL72" s="28">
        <f>AS72</f>
        <v>0</v>
      </c>
      <c r="CM72" s="28">
        <f>AU72</f>
        <v>0</v>
      </c>
      <c r="CN72" s="28">
        <f>AW72</f>
        <v>0</v>
      </c>
      <c r="CO72" s="28">
        <f>AY72</f>
        <v>0</v>
      </c>
      <c r="CP72" s="28">
        <f>BA72</f>
        <v>0</v>
      </c>
      <c r="CQ72" s="28">
        <f>BC72</f>
        <v>0</v>
      </c>
      <c r="CR72" s="28">
        <f>BE72</f>
        <v>0</v>
      </c>
      <c r="CS72" s="28">
        <f>BG72</f>
        <v>0</v>
      </c>
      <c r="CT72" s="28">
        <f>BI72</f>
        <v>0</v>
      </c>
      <c r="CU72" s="28">
        <f>BK72</f>
        <v>0</v>
      </c>
      <c r="CV72" s="28">
        <f>BM72</f>
        <v>0</v>
      </c>
      <c r="CW72" s="28">
        <f>BO72</f>
        <v>0</v>
      </c>
      <c r="CX72" s="28">
        <f>BQ72</f>
        <v>41</v>
      </c>
      <c r="CY72" s="29">
        <f>SUM(BS72:CX72)</f>
        <v>41</v>
      </c>
      <c r="CZ72" s="30"/>
      <c r="DA72" s="31">
        <f>SMALL($BS72:$CX72,1)</f>
        <v>0</v>
      </c>
      <c r="DB72" s="31">
        <f>SMALL($BS72:$CX72,2)</f>
        <v>0</v>
      </c>
      <c r="DC72" s="31">
        <f>SMALL($BS72:$CX72,3)</f>
        <v>0</v>
      </c>
      <c r="DD72" s="31">
        <f>SMALL($BS72:$CX72,4)</f>
        <v>0</v>
      </c>
      <c r="DE72" s="31">
        <f>SMALL($BS72:$CX72,5)</f>
        <v>0</v>
      </c>
      <c r="DF72" s="31">
        <f>SMALL($BS72:$CX72,6)</f>
        <v>0</v>
      </c>
      <c r="DG72" s="31">
        <f>SMALL($BS72:$CX72,7)</f>
        <v>0</v>
      </c>
      <c r="DH72" s="31">
        <f>SMALL($BS72:$CX72,8)</f>
        <v>0</v>
      </c>
      <c r="DI72" s="31">
        <f>SMALL($BS72:$CX72,9)</f>
        <v>0</v>
      </c>
      <c r="DJ72" s="31">
        <f>SMALL($BS72:$CX72,10)</f>
        <v>0</v>
      </c>
      <c r="DK72" s="31">
        <f>SMALL($BS72:$CX72,11)</f>
        <v>0</v>
      </c>
      <c r="DL72" s="31">
        <f>SMALL($BS72:$CX72,12)</f>
        <v>0</v>
      </c>
      <c r="DM72" s="31">
        <f>SMALL($BS72:$CX72,13)</f>
        <v>0</v>
      </c>
      <c r="DN72" s="31">
        <f>SMALL($BS72:$CX72,14)</f>
        <v>0</v>
      </c>
      <c r="DO72" s="31">
        <f>SMALL($BS72:$CX72,15)</f>
        <v>0</v>
      </c>
      <c r="DP72" s="31">
        <f>SMALL($BS72:$CX72,16)</f>
        <v>0</v>
      </c>
      <c r="DQ72" s="31">
        <f>SMALL($BS72:$CX72,17)</f>
        <v>0</v>
      </c>
      <c r="DR72" s="31">
        <f>SMALL($BS72:$CX72,18)</f>
        <v>0</v>
      </c>
      <c r="DS72" s="31">
        <f>SMALL($BS72:$CX72,19)</f>
        <v>0</v>
      </c>
      <c r="DT72" s="31">
        <f>SMALL($BS72:$CX72,20)</f>
        <v>0</v>
      </c>
      <c r="DU72" s="31">
        <f>SMALL($BS72:$CX72,21)</f>
        <v>0</v>
      </c>
      <c r="DV72" s="31">
        <f>SMALL($BS72:$CX72,22)</f>
        <v>0</v>
      </c>
      <c r="DW72" s="31">
        <f>SMALL($BS72:$CX72,23)</f>
        <v>0</v>
      </c>
      <c r="DX72" s="31">
        <f>SMALL($BS72:$CX72,24)</f>
        <v>0</v>
      </c>
      <c r="DY72" s="31">
        <f>SMALL($BS72:$CX72,25)</f>
        <v>0</v>
      </c>
      <c r="DZ72" s="30">
        <f>SMALL($BS72:$CX72,26)</f>
        <v>0</v>
      </c>
      <c r="EA72" s="30">
        <f>SMALL($BS72:$CX72,27)</f>
        <v>0</v>
      </c>
      <c r="EB72" s="30">
        <f>SMALL($BS72:$CX72,28)</f>
        <v>0</v>
      </c>
      <c r="EC72" s="30">
        <f>SMALL($BS72:$CX72,29)</f>
        <v>0</v>
      </c>
      <c r="ED72" s="30">
        <f>SMALL($BS72:$CX72,30)</f>
        <v>0</v>
      </c>
      <c r="EE72" s="30">
        <f>SMALL($BS72:$CX72,31)</f>
        <v>0</v>
      </c>
      <c r="EF72" s="30">
        <f>SMALL($BS72:$CX72,32)</f>
        <v>41</v>
      </c>
      <c r="EG72" s="1"/>
      <c r="EH72" s="1"/>
      <c r="EI72" s="1"/>
      <c r="EJ72" s="1"/>
      <c r="EK72" s="1"/>
      <c r="EL72" s="1"/>
      <c r="EM72" s="1"/>
      <c r="EN72" s="1"/>
      <c r="EO72" s="1"/>
      <c r="EP72" s="1"/>
    </row>
    <row r="73" spans="1:146" ht="12.75" customHeight="1">
      <c r="A73" s="1">
        <f>A72+1</f>
        <v>66</v>
      </c>
      <c r="B73" s="1" t="s">
        <v>35</v>
      </c>
      <c r="C73" s="15"/>
      <c r="D73" s="26">
        <f>CY73-SUM($DA73:CHOOSE($DA$8,$DA73,$DB73,$DC73,$DD73,$DE73,$DF73,$DG73,$DH73,$DI73,$DJ73,$DK73,$DL73,$DM73,$DN73,$DO73,$DP73,$DQ73,$DR73,$DS73,$DT73,$DU73,$DV73,$DW73,$DX73))</f>
        <v>41</v>
      </c>
      <c r="E73" s="15"/>
      <c r="F73" s="38">
        <v>0</v>
      </c>
      <c r="G73" s="52">
        <f>IF(F73=0,0,51-F73)</f>
        <v>0</v>
      </c>
      <c r="H73" s="38">
        <v>0</v>
      </c>
      <c r="I73" s="52">
        <f>IF(H73=0,0,51-H73)</f>
        <v>0</v>
      </c>
      <c r="J73" s="38">
        <v>0</v>
      </c>
      <c r="K73" s="52">
        <f>IF(J73=0,0,51-J73)</f>
        <v>0</v>
      </c>
      <c r="L73" s="38">
        <v>0</v>
      </c>
      <c r="M73" s="52">
        <f>IF(L73=0,0,51-L73)</f>
        <v>0</v>
      </c>
      <c r="N73" s="38">
        <v>0</v>
      </c>
      <c r="O73" s="90">
        <f>IF(N73=0,0,51-N73)</f>
        <v>0</v>
      </c>
      <c r="P73" s="32">
        <v>0</v>
      </c>
      <c r="Q73" s="96">
        <f>IF(P73=0,0,51-P73)</f>
        <v>0</v>
      </c>
      <c r="R73" s="41">
        <v>0</v>
      </c>
      <c r="S73" s="52">
        <f>IF(R73=0,0,51-R73)</f>
        <v>0</v>
      </c>
      <c r="T73" s="38">
        <v>0</v>
      </c>
      <c r="U73" s="52">
        <f>IF(T73=0,0,51-T73)</f>
        <v>0</v>
      </c>
      <c r="V73" s="38">
        <v>0</v>
      </c>
      <c r="W73" s="52">
        <f>IF(V73=0,0,51-V73)</f>
        <v>0</v>
      </c>
      <c r="X73" s="38">
        <v>0</v>
      </c>
      <c r="Y73" s="52">
        <f>IF(X73=0,0,51-X73)</f>
        <v>0</v>
      </c>
      <c r="Z73" s="38">
        <v>0</v>
      </c>
      <c r="AA73" s="96">
        <f>IF(Z73=0,0,51-Z73)</f>
        <v>0</v>
      </c>
      <c r="AB73" s="41">
        <v>0</v>
      </c>
      <c r="AC73" s="52">
        <f>IF(AB73=0,0,51-AB73)</f>
        <v>0</v>
      </c>
      <c r="AD73" s="38">
        <v>0</v>
      </c>
      <c r="AE73" s="52">
        <f>IF(AD73=0,0,51-AD73)</f>
        <v>0</v>
      </c>
      <c r="AF73" s="38">
        <v>0</v>
      </c>
      <c r="AG73" s="52">
        <f>IF(AF73=0,0,51-AF73)</f>
        <v>0</v>
      </c>
      <c r="AH73" s="38">
        <v>0</v>
      </c>
      <c r="AI73" s="52">
        <f>IF(AH73=0,0,51-AH73)</f>
        <v>0</v>
      </c>
      <c r="AJ73" s="38">
        <v>0</v>
      </c>
      <c r="AK73" s="52">
        <f>IF(AJ73=0,0,51-AJ73)</f>
        <v>0</v>
      </c>
      <c r="AL73" s="38">
        <v>0</v>
      </c>
      <c r="AM73" s="52">
        <f>IF(AL73=0,0,51-AL73)</f>
        <v>0</v>
      </c>
      <c r="AN73" s="38">
        <v>0</v>
      </c>
      <c r="AO73" s="52">
        <f>IF(AN73=0,0,51-AN73)</f>
        <v>0</v>
      </c>
      <c r="AP73" s="38">
        <v>0</v>
      </c>
      <c r="AQ73" s="52">
        <f>IF(AP73=0,0,51-AP73)</f>
        <v>0</v>
      </c>
      <c r="AR73" s="38">
        <v>0</v>
      </c>
      <c r="AS73" s="96">
        <f>IF(AR73=0,0,51-AR73)</f>
        <v>0</v>
      </c>
      <c r="AT73" s="38">
        <v>0</v>
      </c>
      <c r="AU73" s="52">
        <f>IF(AT73=0,0,51-AT73)</f>
        <v>0</v>
      </c>
      <c r="AV73" s="38">
        <v>0</v>
      </c>
      <c r="AW73" s="52">
        <f>IF(AV73=0,0,51-AV73)</f>
        <v>0</v>
      </c>
      <c r="AX73" s="38">
        <v>0</v>
      </c>
      <c r="AY73" s="96">
        <f>IF(AX73=0,0,51-AX73)</f>
        <v>0</v>
      </c>
      <c r="AZ73" s="38">
        <v>0</v>
      </c>
      <c r="BA73" s="52">
        <f>IF(AZ73=0,0,51-AZ73)</f>
        <v>0</v>
      </c>
      <c r="BB73" s="38">
        <v>0</v>
      </c>
      <c r="BC73" s="52">
        <f>IF(BB73=0,0,51-BB73)</f>
        <v>0</v>
      </c>
      <c r="BD73" s="38">
        <v>0</v>
      </c>
      <c r="BE73" s="52">
        <f>IF(BD73=0,0,51-BD73)</f>
        <v>0</v>
      </c>
      <c r="BF73" s="38">
        <v>0</v>
      </c>
      <c r="BG73" s="52">
        <f>IF(BF73=0,0,51-BF73)</f>
        <v>0</v>
      </c>
      <c r="BH73" s="38">
        <v>0</v>
      </c>
      <c r="BI73" s="52">
        <f>IF(BH73=0,0,51-BH73)</f>
        <v>0</v>
      </c>
      <c r="BJ73" s="38">
        <v>0</v>
      </c>
      <c r="BK73" s="52">
        <f>IF(BJ73=0,0,51-BJ73)</f>
        <v>0</v>
      </c>
      <c r="BL73" s="38">
        <v>0</v>
      </c>
      <c r="BM73" s="52">
        <f>IF(BL73=0,0,51-BL73)</f>
        <v>0</v>
      </c>
      <c r="BN73" s="38">
        <v>0</v>
      </c>
      <c r="BO73" s="96">
        <f>IF(BN73=0,0,51-BN73)</f>
        <v>0</v>
      </c>
      <c r="BP73" s="44">
        <v>10</v>
      </c>
      <c r="BQ73" s="52">
        <f>IF(BP73=0,0,51-BP73)</f>
        <v>41</v>
      </c>
      <c r="BR73" s="27"/>
      <c r="BS73" s="28">
        <f>G73</f>
        <v>0</v>
      </c>
      <c r="BT73" s="28">
        <f>I73</f>
        <v>0</v>
      </c>
      <c r="BU73" s="28">
        <f>K73</f>
        <v>0</v>
      </c>
      <c r="BV73" s="28">
        <f>M73</f>
        <v>0</v>
      </c>
      <c r="BW73" s="28">
        <f>O73</f>
        <v>0</v>
      </c>
      <c r="BX73" s="28">
        <f>Q73</f>
        <v>0</v>
      </c>
      <c r="BY73" s="28">
        <f>S73</f>
        <v>0</v>
      </c>
      <c r="BZ73" s="28">
        <f>U73</f>
        <v>0</v>
      </c>
      <c r="CA73" s="28">
        <f>W73</f>
        <v>0</v>
      </c>
      <c r="CB73" s="28">
        <f>Y73</f>
        <v>0</v>
      </c>
      <c r="CC73" s="28">
        <f>AA73</f>
        <v>0</v>
      </c>
      <c r="CD73" s="28">
        <f>AC73</f>
        <v>0</v>
      </c>
      <c r="CE73" s="28">
        <f>AE73</f>
        <v>0</v>
      </c>
      <c r="CF73" s="28">
        <f>AG73</f>
        <v>0</v>
      </c>
      <c r="CG73" s="28">
        <f>AI73</f>
        <v>0</v>
      </c>
      <c r="CH73" s="28">
        <f>AK73</f>
        <v>0</v>
      </c>
      <c r="CI73" s="28">
        <f>AM73</f>
        <v>0</v>
      </c>
      <c r="CJ73" s="28">
        <f>AO73</f>
        <v>0</v>
      </c>
      <c r="CK73" s="28">
        <f>AQ73</f>
        <v>0</v>
      </c>
      <c r="CL73" s="28">
        <f>AS73</f>
        <v>0</v>
      </c>
      <c r="CM73" s="28">
        <f>AU73</f>
        <v>0</v>
      </c>
      <c r="CN73" s="28">
        <f>AW73</f>
        <v>0</v>
      </c>
      <c r="CO73" s="28">
        <f>AY73</f>
        <v>0</v>
      </c>
      <c r="CP73" s="28">
        <f>BA73</f>
        <v>0</v>
      </c>
      <c r="CQ73" s="28">
        <f>BC73</f>
        <v>0</v>
      </c>
      <c r="CR73" s="28">
        <f>BE73</f>
        <v>0</v>
      </c>
      <c r="CS73" s="28">
        <f>BG73</f>
        <v>0</v>
      </c>
      <c r="CT73" s="28">
        <f>BI73</f>
        <v>0</v>
      </c>
      <c r="CU73" s="28">
        <f>BK73</f>
        <v>0</v>
      </c>
      <c r="CV73" s="28">
        <f>BM73</f>
        <v>0</v>
      </c>
      <c r="CW73" s="28">
        <f>BO73</f>
        <v>0</v>
      </c>
      <c r="CX73" s="28">
        <f>BQ73</f>
        <v>41</v>
      </c>
      <c r="CY73" s="29">
        <f>SUM(BS73:CX73)</f>
        <v>41</v>
      </c>
      <c r="CZ73" s="30"/>
      <c r="DA73" s="31">
        <f>SMALL($BS73:$CX73,1)</f>
        <v>0</v>
      </c>
      <c r="DB73" s="31">
        <f>SMALL($BS73:$CX73,2)</f>
        <v>0</v>
      </c>
      <c r="DC73" s="31">
        <f>SMALL($BS73:$CX73,3)</f>
        <v>0</v>
      </c>
      <c r="DD73" s="31">
        <f>SMALL($BS73:$CX73,4)</f>
        <v>0</v>
      </c>
      <c r="DE73" s="31">
        <f>SMALL($BS73:$CX73,5)</f>
        <v>0</v>
      </c>
      <c r="DF73" s="31">
        <f>SMALL($BS73:$CX73,6)</f>
        <v>0</v>
      </c>
      <c r="DG73" s="31">
        <f>SMALL($BS73:$CX73,7)</f>
        <v>0</v>
      </c>
      <c r="DH73" s="31">
        <f>SMALL($BS73:$CX73,8)</f>
        <v>0</v>
      </c>
      <c r="DI73" s="31">
        <f>SMALL($BS73:$CX73,9)</f>
        <v>0</v>
      </c>
      <c r="DJ73" s="31">
        <f>SMALL($BS73:$CX73,10)</f>
        <v>0</v>
      </c>
      <c r="DK73" s="31">
        <f>SMALL($BS73:$CX73,11)</f>
        <v>0</v>
      </c>
      <c r="DL73" s="31">
        <f>SMALL($BS73:$CX73,12)</f>
        <v>0</v>
      </c>
      <c r="DM73" s="31">
        <f>SMALL($BS73:$CX73,13)</f>
        <v>0</v>
      </c>
      <c r="DN73" s="31">
        <f>SMALL($BS73:$CX73,14)</f>
        <v>0</v>
      </c>
      <c r="DO73" s="31">
        <f>SMALL($BS73:$CX73,15)</f>
        <v>0</v>
      </c>
      <c r="DP73" s="31">
        <f>SMALL($BS73:$CX73,16)</f>
        <v>0</v>
      </c>
      <c r="DQ73" s="31">
        <f>SMALL($BS73:$CX73,17)</f>
        <v>0</v>
      </c>
      <c r="DR73" s="31">
        <f>SMALL($BS73:$CX73,18)</f>
        <v>0</v>
      </c>
      <c r="DS73" s="31">
        <f>SMALL($BS73:$CX73,19)</f>
        <v>0</v>
      </c>
      <c r="DT73" s="31">
        <f>SMALL($BS73:$CX73,20)</f>
        <v>0</v>
      </c>
      <c r="DU73" s="31">
        <f>SMALL($BS73:$CX73,21)</f>
        <v>0</v>
      </c>
      <c r="DV73" s="31">
        <f>SMALL($BS73:$CX73,22)</f>
        <v>0</v>
      </c>
      <c r="DW73" s="31">
        <f>SMALL($BS73:$CX73,23)</f>
        <v>0</v>
      </c>
      <c r="DX73" s="31">
        <f>SMALL($BS73:$CX73,24)</f>
        <v>0</v>
      </c>
      <c r="DY73" s="31">
        <f>SMALL($BS73:$CX73,25)</f>
        <v>0</v>
      </c>
      <c r="DZ73" s="30">
        <f>SMALL($BS73:$CX73,26)</f>
        <v>0</v>
      </c>
      <c r="EA73" s="30">
        <f>SMALL($BS73:$CX73,27)</f>
        <v>0</v>
      </c>
      <c r="EB73" s="30">
        <f>SMALL($BS73:$CX73,28)</f>
        <v>0</v>
      </c>
      <c r="EC73" s="30">
        <f>SMALL($BS73:$CX73,29)</f>
        <v>0</v>
      </c>
      <c r="ED73" s="30">
        <f>SMALL($BS73:$CX73,30)</f>
        <v>0</v>
      </c>
      <c r="EE73" s="30">
        <f>SMALL($BS73:$CX73,31)</f>
        <v>0</v>
      </c>
      <c r="EF73" s="30">
        <f>SMALL($BS73:$CX73,32)</f>
        <v>41</v>
      </c>
      <c r="EG73" s="1"/>
      <c r="EH73" s="1"/>
      <c r="EI73" s="1"/>
      <c r="EJ73" s="1"/>
      <c r="EK73" s="1"/>
      <c r="EL73" s="1"/>
      <c r="EM73" s="1"/>
      <c r="EN73" s="1"/>
      <c r="EO73" s="1"/>
      <c r="EP73" s="1"/>
    </row>
    <row r="74" spans="1:146" ht="12.75" customHeight="1">
      <c r="A74" s="1">
        <f>A73+1</f>
        <v>67</v>
      </c>
      <c r="B74" s="1" t="s">
        <v>39</v>
      </c>
      <c r="C74" s="15"/>
      <c r="D74" s="26">
        <f>CY74-SUM($DA74:CHOOSE($DA$8,$DA74,$DB74,$DC74,$DD74,$DE74,$DF74,$DG74,$DH74,$DI74,$DJ74,$DK74,$DL74,$DM74,$DN74,$DO74,$DP74,$DQ74,$DR74,$DS74,$DT74,$DU74,$DV74,$DW74,$DX74))</f>
        <v>40</v>
      </c>
      <c r="E74" s="15"/>
      <c r="F74" s="38">
        <v>0</v>
      </c>
      <c r="G74" s="52">
        <f>IF(F74=0,0,51-F74)</f>
        <v>0</v>
      </c>
      <c r="H74" s="38">
        <v>0</v>
      </c>
      <c r="I74" s="52">
        <f>IF(H74=0,0,51-H74)</f>
        <v>0</v>
      </c>
      <c r="J74" s="38">
        <v>0</v>
      </c>
      <c r="K74" s="52">
        <f>IF(J74=0,0,51-J74)</f>
        <v>0</v>
      </c>
      <c r="L74" s="38">
        <v>0</v>
      </c>
      <c r="M74" s="52">
        <f>IF(L74=0,0,51-L74)</f>
        <v>0</v>
      </c>
      <c r="N74" s="38">
        <v>0</v>
      </c>
      <c r="O74" s="90">
        <f>IF(N74=0,0,51-N74)</f>
        <v>0</v>
      </c>
      <c r="P74" s="32">
        <v>0</v>
      </c>
      <c r="Q74" s="96">
        <f>IF(P74=0,0,51-P74)</f>
        <v>0</v>
      </c>
      <c r="R74" s="41">
        <v>0</v>
      </c>
      <c r="S74" s="52">
        <f>IF(R74=0,0,51-R74)</f>
        <v>0</v>
      </c>
      <c r="T74" s="38">
        <v>0</v>
      </c>
      <c r="U74" s="52">
        <f>IF(T74=0,0,51-T74)</f>
        <v>0</v>
      </c>
      <c r="V74" s="38">
        <v>0</v>
      </c>
      <c r="W74" s="52">
        <f>IF(V74=0,0,51-V74)</f>
        <v>0</v>
      </c>
      <c r="X74" s="38">
        <v>0</v>
      </c>
      <c r="Y74" s="52">
        <f>IF(X74=0,0,51-X74)</f>
        <v>0</v>
      </c>
      <c r="Z74" s="38">
        <v>0</v>
      </c>
      <c r="AA74" s="96">
        <f>IF(Z74=0,0,51-Z74)</f>
        <v>0</v>
      </c>
      <c r="AB74" s="41">
        <v>0</v>
      </c>
      <c r="AC74" s="52">
        <f>IF(AB74=0,0,51-AB74)</f>
        <v>0</v>
      </c>
      <c r="AD74" s="38">
        <v>0</v>
      </c>
      <c r="AE74" s="52">
        <f>IF(AD74=0,0,51-AD74)</f>
        <v>0</v>
      </c>
      <c r="AF74" s="38">
        <v>0</v>
      </c>
      <c r="AG74" s="52">
        <f>IF(AF74=0,0,51-AF74)</f>
        <v>0</v>
      </c>
      <c r="AH74" s="38">
        <v>0</v>
      </c>
      <c r="AI74" s="52">
        <f>IF(AH74=0,0,51-AH74)</f>
        <v>0</v>
      </c>
      <c r="AJ74" s="38">
        <v>0</v>
      </c>
      <c r="AK74" s="52">
        <f>IF(AJ74=0,0,51-AJ74)</f>
        <v>0</v>
      </c>
      <c r="AL74" s="38">
        <v>0</v>
      </c>
      <c r="AM74" s="52">
        <f>IF(AL74=0,0,51-AL74)</f>
        <v>0</v>
      </c>
      <c r="AN74" s="38">
        <v>0</v>
      </c>
      <c r="AO74" s="52">
        <f>IF(AN74=0,0,51-AN74)</f>
        <v>0</v>
      </c>
      <c r="AP74" s="38">
        <v>0</v>
      </c>
      <c r="AQ74" s="52">
        <f>IF(AP74=0,0,51-AP74)</f>
        <v>0</v>
      </c>
      <c r="AR74" s="38">
        <v>0</v>
      </c>
      <c r="AS74" s="96">
        <f>IF(AR74=0,0,51-AR74)</f>
        <v>0</v>
      </c>
      <c r="AT74" s="38">
        <v>0</v>
      </c>
      <c r="AU74" s="52">
        <f>IF(AT74=0,0,51-AT74)</f>
        <v>0</v>
      </c>
      <c r="AV74" s="38">
        <v>0</v>
      </c>
      <c r="AW74" s="52">
        <f>IF(AV74=0,0,51-AV74)</f>
        <v>0</v>
      </c>
      <c r="AX74" s="38">
        <v>0</v>
      </c>
      <c r="AY74" s="96">
        <f>IF(AX74=0,0,51-AX74)</f>
        <v>0</v>
      </c>
      <c r="AZ74" s="38">
        <v>0</v>
      </c>
      <c r="BA74" s="52">
        <f>IF(AZ74=0,0,51-AZ74)</f>
        <v>0</v>
      </c>
      <c r="BB74" s="38">
        <v>0</v>
      </c>
      <c r="BC74" s="52">
        <f>IF(BB74=0,0,51-BB74)</f>
        <v>0</v>
      </c>
      <c r="BD74" s="38">
        <v>0</v>
      </c>
      <c r="BE74" s="52">
        <f>IF(BD74=0,0,51-BD74)</f>
        <v>0</v>
      </c>
      <c r="BF74" s="38">
        <v>0</v>
      </c>
      <c r="BG74" s="52">
        <f>IF(BF74=0,0,51-BF74)</f>
        <v>0</v>
      </c>
      <c r="BH74" s="38">
        <v>0</v>
      </c>
      <c r="BI74" s="52">
        <f>IF(BH74=0,0,51-BH74)</f>
        <v>0</v>
      </c>
      <c r="BJ74" s="38">
        <v>0</v>
      </c>
      <c r="BK74" s="52">
        <f>IF(BJ74=0,0,51-BJ74)</f>
        <v>0</v>
      </c>
      <c r="BL74" s="38">
        <v>0</v>
      </c>
      <c r="BM74" s="52">
        <f>IF(BL74=0,0,51-BL74)</f>
        <v>0</v>
      </c>
      <c r="BN74" s="38">
        <v>0</v>
      </c>
      <c r="BO74" s="96">
        <f>IF(BN74=0,0,51-BN74)</f>
        <v>0</v>
      </c>
      <c r="BP74" s="35">
        <v>11</v>
      </c>
      <c r="BQ74" s="52">
        <f>IF(BP74=0,0,51-BP74)</f>
        <v>40</v>
      </c>
      <c r="BR74" s="27"/>
      <c r="BS74" s="28">
        <f>G74</f>
        <v>0</v>
      </c>
      <c r="BT74" s="28">
        <f>I74</f>
        <v>0</v>
      </c>
      <c r="BU74" s="28">
        <f>K74</f>
        <v>0</v>
      </c>
      <c r="BV74" s="28">
        <f>M74</f>
        <v>0</v>
      </c>
      <c r="BW74" s="28">
        <f>O74</f>
        <v>0</v>
      </c>
      <c r="BX74" s="28">
        <f>Q74</f>
        <v>0</v>
      </c>
      <c r="BY74" s="28">
        <f>S74</f>
        <v>0</v>
      </c>
      <c r="BZ74" s="28">
        <f>U74</f>
        <v>0</v>
      </c>
      <c r="CA74" s="28">
        <f>W74</f>
        <v>0</v>
      </c>
      <c r="CB74" s="28">
        <f>Y74</f>
        <v>0</v>
      </c>
      <c r="CC74" s="28">
        <f>AA74</f>
        <v>0</v>
      </c>
      <c r="CD74" s="28">
        <f>AC74</f>
        <v>0</v>
      </c>
      <c r="CE74" s="28">
        <f>AE74</f>
        <v>0</v>
      </c>
      <c r="CF74" s="28">
        <f>AG74</f>
        <v>0</v>
      </c>
      <c r="CG74" s="28">
        <f>AI74</f>
        <v>0</v>
      </c>
      <c r="CH74" s="28">
        <f>AK74</f>
        <v>0</v>
      </c>
      <c r="CI74" s="28">
        <f>AM74</f>
        <v>0</v>
      </c>
      <c r="CJ74" s="28">
        <f>AO74</f>
        <v>0</v>
      </c>
      <c r="CK74" s="28">
        <f>AQ74</f>
        <v>0</v>
      </c>
      <c r="CL74" s="28">
        <f>AS74</f>
        <v>0</v>
      </c>
      <c r="CM74" s="28">
        <f>AU74</f>
        <v>0</v>
      </c>
      <c r="CN74" s="28">
        <f>AW74</f>
        <v>0</v>
      </c>
      <c r="CO74" s="28">
        <f>AY74</f>
        <v>0</v>
      </c>
      <c r="CP74" s="28">
        <f>BA74</f>
        <v>0</v>
      </c>
      <c r="CQ74" s="28">
        <f>BC74</f>
        <v>0</v>
      </c>
      <c r="CR74" s="28">
        <f>BE74</f>
        <v>0</v>
      </c>
      <c r="CS74" s="28">
        <f>BG74</f>
        <v>0</v>
      </c>
      <c r="CT74" s="28">
        <f>BI74</f>
        <v>0</v>
      </c>
      <c r="CU74" s="28">
        <f>BK74</f>
        <v>0</v>
      </c>
      <c r="CV74" s="28">
        <f>BM74</f>
        <v>0</v>
      </c>
      <c r="CW74" s="28">
        <f>BO74</f>
        <v>0</v>
      </c>
      <c r="CX74" s="28">
        <f>BQ74</f>
        <v>40</v>
      </c>
      <c r="CY74" s="29">
        <f>SUM(BS74:CX74)</f>
        <v>40</v>
      </c>
      <c r="CZ74" s="30"/>
      <c r="DA74" s="31">
        <f>SMALL($BS74:$CX74,1)</f>
        <v>0</v>
      </c>
      <c r="DB74" s="31">
        <f>SMALL($BS74:$CX74,2)</f>
        <v>0</v>
      </c>
      <c r="DC74" s="31">
        <f>SMALL($BS74:$CX74,3)</f>
        <v>0</v>
      </c>
      <c r="DD74" s="31">
        <f>SMALL($BS74:$CX74,4)</f>
        <v>0</v>
      </c>
      <c r="DE74" s="31">
        <f>SMALL($BS74:$CX74,5)</f>
        <v>0</v>
      </c>
      <c r="DF74" s="31">
        <f>SMALL($BS74:$CX74,6)</f>
        <v>0</v>
      </c>
      <c r="DG74" s="31">
        <f>SMALL($BS74:$CX74,7)</f>
        <v>0</v>
      </c>
      <c r="DH74" s="31">
        <f>SMALL($BS74:$CX74,8)</f>
        <v>0</v>
      </c>
      <c r="DI74" s="31">
        <f>SMALL($BS74:$CX74,9)</f>
        <v>0</v>
      </c>
      <c r="DJ74" s="31">
        <f>SMALL($BS74:$CX74,10)</f>
        <v>0</v>
      </c>
      <c r="DK74" s="31">
        <f>SMALL($BS74:$CX74,11)</f>
        <v>0</v>
      </c>
      <c r="DL74" s="31">
        <f>SMALL($BS74:$CX74,12)</f>
        <v>0</v>
      </c>
      <c r="DM74" s="31">
        <f>SMALL($BS74:$CX74,13)</f>
        <v>0</v>
      </c>
      <c r="DN74" s="31">
        <f>SMALL($BS74:$CX74,14)</f>
        <v>0</v>
      </c>
      <c r="DO74" s="31">
        <f>SMALL($BS74:$CX74,15)</f>
        <v>0</v>
      </c>
      <c r="DP74" s="31">
        <f>SMALL($BS74:$CX74,16)</f>
        <v>0</v>
      </c>
      <c r="DQ74" s="31">
        <f>SMALL($BS74:$CX74,17)</f>
        <v>0</v>
      </c>
      <c r="DR74" s="31">
        <f>SMALL($BS74:$CX74,18)</f>
        <v>0</v>
      </c>
      <c r="DS74" s="31">
        <f>SMALL($BS74:$CX74,19)</f>
        <v>0</v>
      </c>
      <c r="DT74" s="31">
        <f>SMALL($BS74:$CX74,20)</f>
        <v>0</v>
      </c>
      <c r="DU74" s="31">
        <f>SMALL($BS74:$CX74,21)</f>
        <v>0</v>
      </c>
      <c r="DV74" s="31">
        <f>SMALL($BS74:$CX74,22)</f>
        <v>0</v>
      </c>
      <c r="DW74" s="31">
        <f>SMALL($BS74:$CX74,23)</f>
        <v>0</v>
      </c>
      <c r="DX74" s="31">
        <f>SMALL($BS74:$CX74,24)</f>
        <v>0</v>
      </c>
      <c r="DY74" s="31">
        <f>SMALL($BS74:$CX74,25)</f>
        <v>0</v>
      </c>
      <c r="DZ74" s="30">
        <f>SMALL($BS74:$CX74,26)</f>
        <v>0</v>
      </c>
      <c r="EA74" s="30">
        <f>SMALL($BS74:$CX74,27)</f>
        <v>0</v>
      </c>
      <c r="EB74" s="30">
        <f>SMALL($BS74:$CX74,28)</f>
        <v>0</v>
      </c>
      <c r="EC74" s="30">
        <f>SMALL($BS74:$CX74,29)</f>
        <v>0</v>
      </c>
      <c r="ED74" s="30">
        <f>SMALL($BS74:$CX74,30)</f>
        <v>0</v>
      </c>
      <c r="EE74" s="30">
        <f>SMALL($BS74:$CX74,31)</f>
        <v>0</v>
      </c>
      <c r="EF74" s="30">
        <f>SMALL($BS74:$CX74,32)</f>
        <v>40</v>
      </c>
      <c r="EG74" s="1"/>
      <c r="EH74" s="1"/>
      <c r="EI74" s="1"/>
      <c r="EJ74" s="1"/>
      <c r="EK74" s="1"/>
      <c r="EL74" s="1"/>
      <c r="EM74" s="1"/>
      <c r="EN74" s="1"/>
      <c r="EO74" s="1"/>
      <c r="EP74" s="1"/>
    </row>
    <row r="75" spans="1:146" ht="12.75" customHeight="1">
      <c r="A75" s="1">
        <f>A74+1</f>
        <v>68</v>
      </c>
      <c r="B75" s="46" t="s">
        <v>95</v>
      </c>
      <c r="C75" s="15"/>
      <c r="D75" s="26">
        <f>CY75-SUM($DA75:CHOOSE($DA$8,$DA75,$DB75,$DC75,$DD75,$DE75,$DF75,$DG75,$DH75,$DI75,$DJ75,$DK75,$DL75,$DM75,$DN75,$DO75,$DP75,$DQ75,$DR75,$DS75,$DT75,$DU75,$DV75,$DW75,$DX75))</f>
        <v>40</v>
      </c>
      <c r="E75" s="15"/>
      <c r="F75" s="38">
        <v>0</v>
      </c>
      <c r="G75" s="52">
        <f>IF(F75=0,0,51-F75)</f>
        <v>0</v>
      </c>
      <c r="H75" s="38">
        <v>0</v>
      </c>
      <c r="I75" s="52">
        <f>IF(H75=0,0,51-H75)</f>
        <v>0</v>
      </c>
      <c r="J75" s="38">
        <v>0</v>
      </c>
      <c r="K75" s="52">
        <f>IF(J75=0,0,51-J75)</f>
        <v>0</v>
      </c>
      <c r="L75" s="38">
        <v>0</v>
      </c>
      <c r="M75" s="52">
        <f>IF(L75=0,0,51-L75)</f>
        <v>0</v>
      </c>
      <c r="N75" s="38">
        <v>0</v>
      </c>
      <c r="O75" s="90">
        <f>IF(N75=0,0,51-N75)</f>
        <v>0</v>
      </c>
      <c r="P75" s="40">
        <v>0</v>
      </c>
      <c r="Q75" s="96">
        <f>IF(P75=0,0,51-P75)</f>
        <v>0</v>
      </c>
      <c r="R75" s="41">
        <v>0</v>
      </c>
      <c r="S75" s="52">
        <f>IF(R75=0,0,51-R75)</f>
        <v>0</v>
      </c>
      <c r="T75" s="38">
        <v>0</v>
      </c>
      <c r="U75" s="52">
        <f>IF(T75=0,0,51-T75)</f>
        <v>0</v>
      </c>
      <c r="V75" s="38">
        <v>0</v>
      </c>
      <c r="W75" s="52">
        <f>IF(V75=0,0,51-V75)</f>
        <v>0</v>
      </c>
      <c r="X75" s="38">
        <v>0</v>
      </c>
      <c r="Y75" s="52">
        <f>IF(X75=0,0,51-X75)</f>
        <v>0</v>
      </c>
      <c r="Z75" s="38">
        <v>0</v>
      </c>
      <c r="AA75" s="96">
        <f>IF(Z75=0,0,51-Z75)</f>
        <v>0</v>
      </c>
      <c r="AB75" s="41">
        <v>0</v>
      </c>
      <c r="AC75" s="52">
        <f>IF(AB75=0,0,51-AB75)</f>
        <v>0</v>
      </c>
      <c r="AD75" s="38">
        <v>0</v>
      </c>
      <c r="AE75" s="52">
        <f>IF(AD75=0,0,51-AD75)</f>
        <v>0</v>
      </c>
      <c r="AF75" s="38">
        <v>0</v>
      </c>
      <c r="AG75" s="52">
        <f>IF(AF75=0,0,51-AF75)</f>
        <v>0</v>
      </c>
      <c r="AH75" s="38">
        <v>0</v>
      </c>
      <c r="AI75" s="52">
        <f>IF(AH75=0,0,51-AH75)</f>
        <v>0</v>
      </c>
      <c r="AJ75" s="38">
        <v>0</v>
      </c>
      <c r="AK75" s="52">
        <f>IF(AJ75=0,0,51-AJ75)</f>
        <v>0</v>
      </c>
      <c r="AL75" s="38">
        <v>0</v>
      </c>
      <c r="AM75" s="52">
        <f>IF(AL75=0,0,51-AL75)</f>
        <v>0</v>
      </c>
      <c r="AN75" s="38">
        <v>0</v>
      </c>
      <c r="AO75" s="52">
        <f>IF(AN75=0,0,51-AN75)</f>
        <v>0</v>
      </c>
      <c r="AP75" s="38">
        <v>0</v>
      </c>
      <c r="AQ75" s="52">
        <f>IF(AP75=0,0,51-AP75)</f>
        <v>0</v>
      </c>
      <c r="AR75" s="38">
        <v>0</v>
      </c>
      <c r="AS75" s="96">
        <f>IF(AR75=0,0,51-AR75)</f>
        <v>0</v>
      </c>
      <c r="AT75" s="38">
        <v>0</v>
      </c>
      <c r="AU75" s="52">
        <f>IF(AT75=0,0,51-AT75)</f>
        <v>0</v>
      </c>
      <c r="AV75" s="38">
        <v>0</v>
      </c>
      <c r="AW75" s="52">
        <f>IF(AV75=0,0,51-AV75)</f>
        <v>0</v>
      </c>
      <c r="AX75" s="38">
        <v>0</v>
      </c>
      <c r="AY75" s="96">
        <f>IF(AX75=0,0,51-AX75)</f>
        <v>0</v>
      </c>
      <c r="AZ75" s="38">
        <v>0</v>
      </c>
      <c r="BA75" s="52">
        <f>IF(AZ75=0,0,51-AZ75)</f>
        <v>0</v>
      </c>
      <c r="BB75" s="38">
        <v>0</v>
      </c>
      <c r="BC75" s="52">
        <f>IF(BB75=0,0,51-BB75)</f>
        <v>0</v>
      </c>
      <c r="BD75" s="38">
        <v>0</v>
      </c>
      <c r="BE75" s="52">
        <f>IF(BD75=0,0,51-BD75)</f>
        <v>0</v>
      </c>
      <c r="BF75" s="38">
        <v>0</v>
      </c>
      <c r="BG75" s="52">
        <f>IF(BF75=0,0,51-BF75)</f>
        <v>0</v>
      </c>
      <c r="BH75" s="38">
        <v>0</v>
      </c>
      <c r="BI75" s="52">
        <f>IF(BH75=0,0,51-BH75)</f>
        <v>0</v>
      </c>
      <c r="BJ75" s="38">
        <v>0</v>
      </c>
      <c r="BK75" s="52">
        <f>IF(BJ75=0,0,51-BJ75)</f>
        <v>0</v>
      </c>
      <c r="BL75" s="38">
        <v>0</v>
      </c>
      <c r="BM75" s="52">
        <f>IF(BL75=0,0,51-BL75)</f>
        <v>0</v>
      </c>
      <c r="BN75" s="38">
        <v>0</v>
      </c>
      <c r="BO75" s="96">
        <f>IF(BN75=0,0,51-BN75)</f>
        <v>0</v>
      </c>
      <c r="BP75" s="36">
        <v>11</v>
      </c>
      <c r="BQ75" s="52">
        <f>IF(BP75=0,0,51-BP75)</f>
        <v>40</v>
      </c>
      <c r="BR75" s="27"/>
      <c r="BS75" s="28">
        <f>G75</f>
        <v>0</v>
      </c>
      <c r="BT75" s="28">
        <f>I75</f>
        <v>0</v>
      </c>
      <c r="BU75" s="28">
        <f>K75</f>
        <v>0</v>
      </c>
      <c r="BV75" s="28">
        <f>M75</f>
        <v>0</v>
      </c>
      <c r="BW75" s="28">
        <f>O75</f>
        <v>0</v>
      </c>
      <c r="BX75" s="28">
        <f>Q75</f>
        <v>0</v>
      </c>
      <c r="BY75" s="28">
        <f>S75</f>
        <v>0</v>
      </c>
      <c r="BZ75" s="28">
        <f>U75</f>
        <v>0</v>
      </c>
      <c r="CA75" s="28">
        <f>W75</f>
        <v>0</v>
      </c>
      <c r="CB75" s="28">
        <f>Y75</f>
        <v>0</v>
      </c>
      <c r="CC75" s="28">
        <f>AA75</f>
        <v>0</v>
      </c>
      <c r="CD75" s="28">
        <f>AC75</f>
        <v>0</v>
      </c>
      <c r="CE75" s="28">
        <f>AE75</f>
        <v>0</v>
      </c>
      <c r="CF75" s="28">
        <f>AG75</f>
        <v>0</v>
      </c>
      <c r="CG75" s="28">
        <f>AI75</f>
        <v>0</v>
      </c>
      <c r="CH75" s="28">
        <f>AK75</f>
        <v>0</v>
      </c>
      <c r="CI75" s="28">
        <f>AM75</f>
        <v>0</v>
      </c>
      <c r="CJ75" s="28">
        <f>AO75</f>
        <v>0</v>
      </c>
      <c r="CK75" s="28">
        <f>AQ75</f>
        <v>0</v>
      </c>
      <c r="CL75" s="28">
        <f>AS75</f>
        <v>0</v>
      </c>
      <c r="CM75" s="28">
        <f>AU75</f>
        <v>0</v>
      </c>
      <c r="CN75" s="28">
        <f>AW75</f>
        <v>0</v>
      </c>
      <c r="CO75" s="28">
        <f>AY75</f>
        <v>0</v>
      </c>
      <c r="CP75" s="28">
        <f>BA75</f>
        <v>0</v>
      </c>
      <c r="CQ75" s="28">
        <f>BC75</f>
        <v>0</v>
      </c>
      <c r="CR75" s="28">
        <f>BE75</f>
        <v>0</v>
      </c>
      <c r="CS75" s="28">
        <f>BG75</f>
        <v>0</v>
      </c>
      <c r="CT75" s="28">
        <f>BI75</f>
        <v>0</v>
      </c>
      <c r="CU75" s="28">
        <f>BK75</f>
        <v>0</v>
      </c>
      <c r="CV75" s="28">
        <f>BM75</f>
        <v>0</v>
      </c>
      <c r="CW75" s="28">
        <f>BO75</f>
        <v>0</v>
      </c>
      <c r="CX75" s="28">
        <f>BQ75</f>
        <v>40</v>
      </c>
      <c r="CY75" s="29">
        <f>SUM(BS75:CX75)</f>
        <v>40</v>
      </c>
      <c r="CZ75" s="30"/>
      <c r="DA75" s="31">
        <f>SMALL($BS75:$CX75,1)</f>
        <v>0</v>
      </c>
      <c r="DB75" s="31">
        <f>SMALL($BS75:$CX75,2)</f>
        <v>0</v>
      </c>
      <c r="DC75" s="31">
        <f>SMALL($BS75:$CX75,3)</f>
        <v>0</v>
      </c>
      <c r="DD75" s="31">
        <f>SMALL($BS75:$CX75,4)</f>
        <v>0</v>
      </c>
      <c r="DE75" s="31">
        <f>SMALL($BS75:$CX75,5)</f>
        <v>0</v>
      </c>
      <c r="DF75" s="31">
        <f>SMALL($BS75:$CX75,6)</f>
        <v>0</v>
      </c>
      <c r="DG75" s="31">
        <f>SMALL($BS75:$CX75,7)</f>
        <v>0</v>
      </c>
      <c r="DH75" s="31">
        <f>SMALL($BS75:$CX75,8)</f>
        <v>0</v>
      </c>
      <c r="DI75" s="31">
        <f>SMALL($BS75:$CX75,9)</f>
        <v>0</v>
      </c>
      <c r="DJ75" s="31">
        <f>SMALL($BS75:$CX75,10)</f>
        <v>0</v>
      </c>
      <c r="DK75" s="31">
        <f>SMALL($BS75:$CX75,11)</f>
        <v>0</v>
      </c>
      <c r="DL75" s="31">
        <f>SMALL($BS75:$CX75,12)</f>
        <v>0</v>
      </c>
      <c r="DM75" s="31">
        <f>SMALL($BS75:$CX75,13)</f>
        <v>0</v>
      </c>
      <c r="DN75" s="31">
        <f>SMALL($BS75:$CX75,14)</f>
        <v>0</v>
      </c>
      <c r="DO75" s="31">
        <f>SMALL($BS75:$CX75,15)</f>
        <v>0</v>
      </c>
      <c r="DP75" s="31">
        <f>SMALL($BS75:$CX75,16)</f>
        <v>0</v>
      </c>
      <c r="DQ75" s="31">
        <f>SMALL($BS75:$CX75,17)</f>
        <v>0</v>
      </c>
      <c r="DR75" s="31">
        <f>SMALL($BS75:$CX75,18)</f>
        <v>0</v>
      </c>
      <c r="DS75" s="31">
        <f>SMALL($BS75:$CX75,19)</f>
        <v>0</v>
      </c>
      <c r="DT75" s="31">
        <f>SMALL($BS75:$CX75,20)</f>
        <v>0</v>
      </c>
      <c r="DU75" s="31">
        <f>SMALL($BS75:$CX75,21)</f>
        <v>0</v>
      </c>
      <c r="DV75" s="31">
        <f>SMALL($BS75:$CX75,22)</f>
        <v>0</v>
      </c>
      <c r="DW75" s="31">
        <f>SMALL($BS75:$CX75,23)</f>
        <v>0</v>
      </c>
      <c r="DX75" s="31">
        <f>SMALL($BS75:$CX75,24)</f>
        <v>0</v>
      </c>
      <c r="DY75" s="31">
        <f>SMALL($BS75:$CX75,25)</f>
        <v>0</v>
      </c>
      <c r="DZ75" s="30">
        <f>SMALL($BS75:$CX75,26)</f>
        <v>0</v>
      </c>
      <c r="EA75" s="30">
        <f>SMALL($BS75:$CX75,27)</f>
        <v>0</v>
      </c>
      <c r="EB75" s="30">
        <f>SMALL($BS75:$CX75,28)</f>
        <v>0</v>
      </c>
      <c r="EC75" s="30">
        <f>SMALL($BS75:$CX75,29)</f>
        <v>0</v>
      </c>
      <c r="ED75" s="30">
        <f>SMALL($BS75:$CX75,30)</f>
        <v>0</v>
      </c>
      <c r="EE75" s="30">
        <f>SMALL($BS75:$CX75,31)</f>
        <v>0</v>
      </c>
      <c r="EF75" s="30">
        <f>SMALL($BS75:$CX75,32)</f>
        <v>40</v>
      </c>
      <c r="EG75" s="1"/>
      <c r="EH75" s="1"/>
      <c r="EI75" s="1"/>
      <c r="EJ75" s="1"/>
      <c r="EK75" s="1"/>
      <c r="EL75" s="1"/>
      <c r="EM75" s="1"/>
      <c r="EN75" s="1"/>
      <c r="EO75" s="1"/>
      <c r="EP75" s="1"/>
    </row>
    <row r="76" spans="1:146" ht="12.75" customHeight="1">
      <c r="A76" s="1">
        <f>A75+1</f>
        <v>69</v>
      </c>
      <c r="B76" s="46" t="s">
        <v>55</v>
      </c>
      <c r="C76" s="15"/>
      <c r="D76" s="26">
        <f>CY76-SUM($DA76:CHOOSE($DA$8,$DA76,$DB76,$DC76,$DD76,$DE76,$DF76,$DG76,$DH76,$DI76,$DJ76,$DK76,$DL76,$DM76,$DN76,$DO76,$DP76,$DQ76,$DR76,$DS76,$DT76,$DU76,$DV76,$DW76,$DX76))</f>
        <v>40</v>
      </c>
      <c r="E76" s="15"/>
      <c r="F76" s="38">
        <v>0</v>
      </c>
      <c r="G76" s="52">
        <f>IF(F76=0,0,51-F76)</f>
        <v>0</v>
      </c>
      <c r="H76" s="38">
        <v>0</v>
      </c>
      <c r="I76" s="52">
        <f>IF(H76=0,0,51-H76)</f>
        <v>0</v>
      </c>
      <c r="J76" s="38">
        <v>0</v>
      </c>
      <c r="K76" s="52">
        <f>IF(J76=0,0,51-J76)</f>
        <v>0</v>
      </c>
      <c r="L76" s="38">
        <v>0</v>
      </c>
      <c r="M76" s="52">
        <f>IF(L76=0,0,51-L76)</f>
        <v>0</v>
      </c>
      <c r="N76" s="38">
        <v>0</v>
      </c>
      <c r="O76" s="90">
        <f>IF(N76=0,0,51-N76)</f>
        <v>0</v>
      </c>
      <c r="P76" s="40">
        <v>0</v>
      </c>
      <c r="Q76" s="96">
        <f>IF(P76=0,0,51-P76)</f>
        <v>0</v>
      </c>
      <c r="R76" s="41">
        <v>0</v>
      </c>
      <c r="S76" s="52">
        <f>IF(R76=0,0,51-R76)</f>
        <v>0</v>
      </c>
      <c r="T76" s="38">
        <v>0</v>
      </c>
      <c r="U76" s="52">
        <f>IF(T76=0,0,51-T76)</f>
        <v>0</v>
      </c>
      <c r="V76" s="38">
        <v>0</v>
      </c>
      <c r="W76" s="52">
        <f>IF(V76=0,0,51-V76)</f>
        <v>0</v>
      </c>
      <c r="X76" s="38">
        <v>0</v>
      </c>
      <c r="Y76" s="52">
        <f>IF(X76=0,0,51-X76)</f>
        <v>0</v>
      </c>
      <c r="Z76" s="38">
        <v>0</v>
      </c>
      <c r="AA76" s="96">
        <f>IF(Z76=0,0,51-Z76)</f>
        <v>0</v>
      </c>
      <c r="AB76" s="41">
        <v>0</v>
      </c>
      <c r="AC76" s="52">
        <f>IF(AB76=0,0,51-AB76)</f>
        <v>0</v>
      </c>
      <c r="AD76" s="38">
        <v>0</v>
      </c>
      <c r="AE76" s="52">
        <f>IF(AD76=0,0,51-AD76)</f>
        <v>0</v>
      </c>
      <c r="AF76" s="38">
        <v>0</v>
      </c>
      <c r="AG76" s="52">
        <f>IF(AF76=0,0,51-AF76)</f>
        <v>0</v>
      </c>
      <c r="AH76" s="38">
        <v>0</v>
      </c>
      <c r="AI76" s="52">
        <f>IF(AH76=0,0,51-AH76)</f>
        <v>0</v>
      </c>
      <c r="AJ76" s="38">
        <v>0</v>
      </c>
      <c r="AK76" s="52">
        <f>IF(AJ76=0,0,51-AJ76)</f>
        <v>0</v>
      </c>
      <c r="AL76" s="38">
        <v>0</v>
      </c>
      <c r="AM76" s="52">
        <f>IF(AL76=0,0,51-AL76)</f>
        <v>0</v>
      </c>
      <c r="AN76" s="38">
        <v>0</v>
      </c>
      <c r="AO76" s="52">
        <f>IF(AN76=0,0,51-AN76)</f>
        <v>0</v>
      </c>
      <c r="AP76" s="38">
        <v>0</v>
      </c>
      <c r="AQ76" s="52">
        <f>IF(AP76=0,0,51-AP76)</f>
        <v>0</v>
      </c>
      <c r="AR76" s="38">
        <v>0</v>
      </c>
      <c r="AS76" s="96">
        <f>IF(AR76=0,0,51-AR76)</f>
        <v>0</v>
      </c>
      <c r="AT76" s="38">
        <v>0</v>
      </c>
      <c r="AU76" s="52">
        <f>IF(AT76=0,0,51-AT76)</f>
        <v>0</v>
      </c>
      <c r="AV76" s="38">
        <v>0</v>
      </c>
      <c r="AW76" s="52">
        <f>IF(AV76=0,0,51-AV76)</f>
        <v>0</v>
      </c>
      <c r="AX76" s="38">
        <v>0</v>
      </c>
      <c r="AY76" s="96">
        <f>IF(AX76=0,0,51-AX76)</f>
        <v>0</v>
      </c>
      <c r="AZ76" s="38">
        <v>0</v>
      </c>
      <c r="BA76" s="52">
        <f>IF(AZ76=0,0,51-AZ76)</f>
        <v>0</v>
      </c>
      <c r="BB76" s="38">
        <v>0</v>
      </c>
      <c r="BC76" s="52">
        <f>IF(BB76=0,0,51-BB76)</f>
        <v>0</v>
      </c>
      <c r="BD76" s="38">
        <v>0</v>
      </c>
      <c r="BE76" s="52">
        <f>IF(BD76=0,0,51-BD76)</f>
        <v>0</v>
      </c>
      <c r="BF76" s="38">
        <v>0</v>
      </c>
      <c r="BG76" s="52">
        <f>IF(BF76=0,0,51-BF76)</f>
        <v>0</v>
      </c>
      <c r="BH76" s="38">
        <v>0</v>
      </c>
      <c r="BI76" s="52">
        <f>IF(BH76=0,0,51-BH76)</f>
        <v>0</v>
      </c>
      <c r="BJ76" s="38">
        <v>0</v>
      </c>
      <c r="BK76" s="52">
        <f>IF(BJ76=0,0,51-BJ76)</f>
        <v>0</v>
      </c>
      <c r="BL76" s="38">
        <v>0</v>
      </c>
      <c r="BM76" s="52">
        <f>IF(BL76=0,0,51-BL76)</f>
        <v>0</v>
      </c>
      <c r="BN76" s="38">
        <v>0</v>
      </c>
      <c r="BO76" s="96">
        <f>IF(BN76=0,0,51-BN76)</f>
        <v>0</v>
      </c>
      <c r="BP76" s="44">
        <v>11</v>
      </c>
      <c r="BQ76" s="52">
        <f>IF(BP76=0,0,51-BP76)</f>
        <v>40</v>
      </c>
      <c r="BR76" s="27"/>
      <c r="BS76" s="28">
        <f>G76</f>
        <v>0</v>
      </c>
      <c r="BT76" s="28">
        <f>I76</f>
        <v>0</v>
      </c>
      <c r="BU76" s="28">
        <f>K76</f>
        <v>0</v>
      </c>
      <c r="BV76" s="28">
        <f>M76</f>
        <v>0</v>
      </c>
      <c r="BW76" s="28">
        <f>O76</f>
        <v>0</v>
      </c>
      <c r="BX76" s="28">
        <f>Q76</f>
        <v>0</v>
      </c>
      <c r="BY76" s="28">
        <f>S76</f>
        <v>0</v>
      </c>
      <c r="BZ76" s="28">
        <f>U76</f>
        <v>0</v>
      </c>
      <c r="CA76" s="28">
        <f>W76</f>
        <v>0</v>
      </c>
      <c r="CB76" s="28">
        <f>Y76</f>
        <v>0</v>
      </c>
      <c r="CC76" s="28">
        <f>AA76</f>
        <v>0</v>
      </c>
      <c r="CD76" s="28">
        <f>AC76</f>
        <v>0</v>
      </c>
      <c r="CE76" s="28">
        <f>AE76</f>
        <v>0</v>
      </c>
      <c r="CF76" s="28">
        <f>AG76</f>
        <v>0</v>
      </c>
      <c r="CG76" s="28">
        <f>AI76</f>
        <v>0</v>
      </c>
      <c r="CH76" s="28">
        <f>AK76</f>
        <v>0</v>
      </c>
      <c r="CI76" s="28">
        <f>AM76</f>
        <v>0</v>
      </c>
      <c r="CJ76" s="28">
        <f>AO76</f>
        <v>0</v>
      </c>
      <c r="CK76" s="28">
        <f>AQ76</f>
        <v>0</v>
      </c>
      <c r="CL76" s="28">
        <f>AS76</f>
        <v>0</v>
      </c>
      <c r="CM76" s="28">
        <f>AU76</f>
        <v>0</v>
      </c>
      <c r="CN76" s="28">
        <f>AW76</f>
        <v>0</v>
      </c>
      <c r="CO76" s="28">
        <f>AY76</f>
        <v>0</v>
      </c>
      <c r="CP76" s="28">
        <f>BA76</f>
        <v>0</v>
      </c>
      <c r="CQ76" s="28">
        <f>BC76</f>
        <v>0</v>
      </c>
      <c r="CR76" s="28">
        <f>BE76</f>
        <v>0</v>
      </c>
      <c r="CS76" s="28">
        <f>BG76</f>
        <v>0</v>
      </c>
      <c r="CT76" s="28">
        <f>BI76</f>
        <v>0</v>
      </c>
      <c r="CU76" s="28">
        <f>BK76</f>
        <v>0</v>
      </c>
      <c r="CV76" s="28">
        <f>BM76</f>
        <v>0</v>
      </c>
      <c r="CW76" s="28">
        <f>BO76</f>
        <v>0</v>
      </c>
      <c r="CX76" s="28">
        <f>BQ76</f>
        <v>40</v>
      </c>
      <c r="CY76" s="29">
        <f>SUM(BS76:CX76)</f>
        <v>40</v>
      </c>
      <c r="CZ76" s="30"/>
      <c r="DA76" s="31">
        <f>SMALL($BS76:$CX76,1)</f>
        <v>0</v>
      </c>
      <c r="DB76" s="31">
        <f>SMALL($BS76:$CX76,2)</f>
        <v>0</v>
      </c>
      <c r="DC76" s="31">
        <f>SMALL($BS76:$CX76,3)</f>
        <v>0</v>
      </c>
      <c r="DD76" s="31">
        <f>SMALL($BS76:$CX76,4)</f>
        <v>0</v>
      </c>
      <c r="DE76" s="31">
        <f>SMALL($BS76:$CX76,5)</f>
        <v>0</v>
      </c>
      <c r="DF76" s="31">
        <f>SMALL($BS76:$CX76,6)</f>
        <v>0</v>
      </c>
      <c r="DG76" s="31">
        <f>SMALL($BS76:$CX76,7)</f>
        <v>0</v>
      </c>
      <c r="DH76" s="31">
        <f>SMALL($BS76:$CX76,8)</f>
        <v>0</v>
      </c>
      <c r="DI76" s="31">
        <f>SMALL($BS76:$CX76,9)</f>
        <v>0</v>
      </c>
      <c r="DJ76" s="31">
        <f>SMALL($BS76:$CX76,10)</f>
        <v>0</v>
      </c>
      <c r="DK76" s="31">
        <f>SMALL($BS76:$CX76,11)</f>
        <v>0</v>
      </c>
      <c r="DL76" s="31">
        <f>SMALL($BS76:$CX76,12)</f>
        <v>0</v>
      </c>
      <c r="DM76" s="31">
        <f>SMALL($BS76:$CX76,13)</f>
        <v>0</v>
      </c>
      <c r="DN76" s="31">
        <f>SMALL($BS76:$CX76,14)</f>
        <v>0</v>
      </c>
      <c r="DO76" s="31">
        <f>SMALL($BS76:$CX76,15)</f>
        <v>0</v>
      </c>
      <c r="DP76" s="31">
        <f>SMALL($BS76:$CX76,16)</f>
        <v>0</v>
      </c>
      <c r="DQ76" s="31">
        <f>SMALL($BS76:$CX76,17)</f>
        <v>0</v>
      </c>
      <c r="DR76" s="31">
        <f>SMALL($BS76:$CX76,18)</f>
        <v>0</v>
      </c>
      <c r="DS76" s="31">
        <f>SMALL($BS76:$CX76,19)</f>
        <v>0</v>
      </c>
      <c r="DT76" s="31">
        <f>SMALL($BS76:$CX76,20)</f>
        <v>0</v>
      </c>
      <c r="DU76" s="31">
        <f>SMALL($BS76:$CX76,21)</f>
        <v>0</v>
      </c>
      <c r="DV76" s="31">
        <f>SMALL($BS76:$CX76,22)</f>
        <v>0</v>
      </c>
      <c r="DW76" s="31">
        <f>SMALL($BS76:$CX76,23)</f>
        <v>0</v>
      </c>
      <c r="DX76" s="31">
        <f>SMALL($BS76:$CX76,24)</f>
        <v>0</v>
      </c>
      <c r="DY76" s="31">
        <f>SMALL($BS76:$CX76,25)</f>
        <v>0</v>
      </c>
      <c r="DZ76" s="30">
        <f>SMALL($BS76:$CX76,26)</f>
        <v>0</v>
      </c>
      <c r="EA76" s="30">
        <f>SMALL($BS76:$CX76,27)</f>
        <v>0</v>
      </c>
      <c r="EB76" s="30">
        <f>SMALL($BS76:$CX76,28)</f>
        <v>0</v>
      </c>
      <c r="EC76" s="30">
        <f>SMALL($BS76:$CX76,29)</f>
        <v>0</v>
      </c>
      <c r="ED76" s="30">
        <f>SMALL($BS76:$CX76,30)</f>
        <v>0</v>
      </c>
      <c r="EE76" s="30">
        <f>SMALL($BS76:$CX76,31)</f>
        <v>0</v>
      </c>
      <c r="EF76" s="30">
        <f>SMALL($BS76:$CX76,32)</f>
        <v>40</v>
      </c>
      <c r="EG76" s="1"/>
      <c r="EH76" s="1"/>
      <c r="EI76" s="1"/>
      <c r="EJ76" s="1"/>
      <c r="EK76" s="1"/>
      <c r="EL76" s="1"/>
      <c r="EM76" s="1"/>
      <c r="EN76" s="1"/>
      <c r="EO76" s="1"/>
      <c r="EP76" s="1"/>
    </row>
    <row r="77" spans="1:146" ht="12.75" customHeight="1">
      <c r="A77" s="1">
        <f>A76+1</f>
        <v>70</v>
      </c>
      <c r="B77" s="1" t="s">
        <v>53</v>
      </c>
      <c r="C77" s="15"/>
      <c r="D77" s="26">
        <f>CY77-SUM($DA77:CHOOSE($DA$8,$DA77,$DB77,$DC77,$DD77,$DE77,$DF77,$DG77,$DH77,$DI77,$DJ77,$DK77,$DL77,$DM77,$DN77,$DO77,$DP77,$DQ77,$DR77,$DS77,$DT77,$DU77,$DV77,$DW77,$DX77))</f>
        <v>39</v>
      </c>
      <c r="E77" s="15"/>
      <c r="F77" s="53">
        <v>0</v>
      </c>
      <c r="G77" s="52">
        <f>IF(F77=0,0,51-F77)</f>
        <v>0</v>
      </c>
      <c r="H77" s="53">
        <v>0</v>
      </c>
      <c r="I77" s="52">
        <f>IF(H77=0,0,51-H77)</f>
        <v>0</v>
      </c>
      <c r="J77" s="53">
        <v>0</v>
      </c>
      <c r="K77" s="52">
        <f>IF(J77=0,0,51-J77)</f>
        <v>0</v>
      </c>
      <c r="L77" s="53">
        <v>0</v>
      </c>
      <c r="M77" s="52">
        <f>IF(L77=0,0,51-L77)</f>
        <v>0</v>
      </c>
      <c r="N77" s="53">
        <v>0</v>
      </c>
      <c r="O77" s="90">
        <f>IF(N77=0,0,51-N77)</f>
        <v>0</v>
      </c>
      <c r="P77" s="49">
        <v>0</v>
      </c>
      <c r="Q77" s="96">
        <f>IF(P77=0,0,51-P77)</f>
        <v>0</v>
      </c>
      <c r="R77" s="55">
        <v>0</v>
      </c>
      <c r="S77" s="52">
        <f>IF(R77=0,0,51-R77)</f>
        <v>0</v>
      </c>
      <c r="T77" s="38">
        <v>0</v>
      </c>
      <c r="U77" s="52">
        <f>IF(T77=0,0,51-T77)</f>
        <v>0</v>
      </c>
      <c r="V77" s="53">
        <v>0</v>
      </c>
      <c r="W77" s="52">
        <f>IF(V77=0,0,51-V77)</f>
        <v>0</v>
      </c>
      <c r="X77" s="53">
        <v>0</v>
      </c>
      <c r="Y77" s="52">
        <f>IF(X77=0,0,51-X77)</f>
        <v>0</v>
      </c>
      <c r="Z77" s="53">
        <v>0</v>
      </c>
      <c r="AA77" s="96">
        <f>IF(Z77=0,0,51-Z77)</f>
        <v>0</v>
      </c>
      <c r="AB77" s="41">
        <v>0</v>
      </c>
      <c r="AC77" s="52">
        <f>IF(AB77=0,0,51-AB77)</f>
        <v>0</v>
      </c>
      <c r="AD77" s="38">
        <v>0</v>
      </c>
      <c r="AE77" s="52">
        <f>IF(AD77=0,0,51-AD77)</f>
        <v>0</v>
      </c>
      <c r="AF77" s="38">
        <v>0</v>
      </c>
      <c r="AG77" s="52">
        <f>IF(AF77=0,0,51-AF77)</f>
        <v>0</v>
      </c>
      <c r="AH77" s="38">
        <v>0</v>
      </c>
      <c r="AI77" s="52">
        <f>IF(AH77=0,0,51-AH77)</f>
        <v>0</v>
      </c>
      <c r="AJ77" s="38">
        <v>0</v>
      </c>
      <c r="AK77" s="52">
        <f>IF(AJ77=0,0,51-AJ77)</f>
        <v>0</v>
      </c>
      <c r="AL77" s="38">
        <v>0</v>
      </c>
      <c r="AM77" s="52">
        <f>IF(AL77=0,0,51-AL77)</f>
        <v>0</v>
      </c>
      <c r="AN77" s="38">
        <v>0</v>
      </c>
      <c r="AO77" s="52">
        <f>IF(AN77=0,0,51-AN77)</f>
        <v>0</v>
      </c>
      <c r="AP77" s="38">
        <v>0</v>
      </c>
      <c r="AQ77" s="52">
        <f>IF(AP77=0,0,51-AP77)</f>
        <v>0</v>
      </c>
      <c r="AR77" s="38">
        <v>0</v>
      </c>
      <c r="AS77" s="96">
        <f>IF(AR77=0,0,51-AR77)</f>
        <v>0</v>
      </c>
      <c r="AT77" s="38">
        <v>0</v>
      </c>
      <c r="AU77" s="52">
        <f>IF(AT77=0,0,51-AT77)</f>
        <v>0</v>
      </c>
      <c r="AV77" s="38">
        <v>0</v>
      </c>
      <c r="AW77" s="52">
        <f>IF(AV77=0,0,51-AV77)</f>
        <v>0</v>
      </c>
      <c r="AX77" s="38">
        <v>0</v>
      </c>
      <c r="AY77" s="96">
        <f>IF(AX77=0,0,51-AX77)</f>
        <v>0</v>
      </c>
      <c r="AZ77" s="38">
        <v>0</v>
      </c>
      <c r="BA77" s="52">
        <f>IF(AZ77=0,0,51-AZ77)</f>
        <v>0</v>
      </c>
      <c r="BB77" s="38">
        <v>0</v>
      </c>
      <c r="BC77" s="52">
        <f>IF(BB77=0,0,51-BB77)</f>
        <v>0</v>
      </c>
      <c r="BD77" s="38">
        <v>0</v>
      </c>
      <c r="BE77" s="52">
        <f>IF(BD77=0,0,51-BD77)</f>
        <v>0</v>
      </c>
      <c r="BF77" s="38">
        <v>0</v>
      </c>
      <c r="BG77" s="52">
        <f>IF(BF77=0,0,51-BF77)</f>
        <v>0</v>
      </c>
      <c r="BH77" s="38">
        <v>0</v>
      </c>
      <c r="BI77" s="52">
        <f>IF(BH77=0,0,51-BH77)</f>
        <v>0</v>
      </c>
      <c r="BJ77" s="38">
        <v>0</v>
      </c>
      <c r="BK77" s="52">
        <f>IF(BJ77=0,0,51-BJ77)</f>
        <v>0</v>
      </c>
      <c r="BL77" s="38">
        <v>0</v>
      </c>
      <c r="BM77" s="52">
        <f>IF(BL77=0,0,51-BL77)</f>
        <v>0</v>
      </c>
      <c r="BN77" s="38">
        <v>0</v>
      </c>
      <c r="BO77" s="96">
        <f>IF(BN77=0,0,51-BN77)</f>
        <v>0</v>
      </c>
      <c r="BP77" s="33">
        <v>12</v>
      </c>
      <c r="BQ77" s="52">
        <f>IF(BP77=0,0,51-BP77)</f>
        <v>39</v>
      </c>
      <c r="BR77" s="27"/>
      <c r="BS77" s="28">
        <f>G77</f>
        <v>0</v>
      </c>
      <c r="BT77" s="28">
        <f>I77</f>
        <v>0</v>
      </c>
      <c r="BU77" s="28">
        <f>K77</f>
        <v>0</v>
      </c>
      <c r="BV77" s="28">
        <f>M77</f>
        <v>0</v>
      </c>
      <c r="BW77" s="28">
        <f>O77</f>
        <v>0</v>
      </c>
      <c r="BX77" s="28">
        <f>Q77</f>
        <v>0</v>
      </c>
      <c r="BY77" s="28">
        <f>S77</f>
        <v>0</v>
      </c>
      <c r="BZ77" s="28">
        <f>U77</f>
        <v>0</v>
      </c>
      <c r="CA77" s="28">
        <f>W77</f>
        <v>0</v>
      </c>
      <c r="CB77" s="28">
        <f>Y77</f>
        <v>0</v>
      </c>
      <c r="CC77" s="28">
        <f>AA77</f>
        <v>0</v>
      </c>
      <c r="CD77" s="28">
        <f>AC77</f>
        <v>0</v>
      </c>
      <c r="CE77" s="28">
        <f>AE77</f>
        <v>0</v>
      </c>
      <c r="CF77" s="28">
        <f>AG77</f>
        <v>0</v>
      </c>
      <c r="CG77" s="28">
        <f>AI77</f>
        <v>0</v>
      </c>
      <c r="CH77" s="28">
        <f>AK77</f>
        <v>0</v>
      </c>
      <c r="CI77" s="28">
        <f>AM77</f>
        <v>0</v>
      </c>
      <c r="CJ77" s="28">
        <f>AO77</f>
        <v>0</v>
      </c>
      <c r="CK77" s="28">
        <f>AQ77</f>
        <v>0</v>
      </c>
      <c r="CL77" s="28">
        <f>AS77</f>
        <v>0</v>
      </c>
      <c r="CM77" s="28">
        <f>AU77</f>
        <v>0</v>
      </c>
      <c r="CN77" s="28">
        <f>AW77</f>
        <v>0</v>
      </c>
      <c r="CO77" s="28">
        <f>AY77</f>
        <v>0</v>
      </c>
      <c r="CP77" s="28">
        <f>BA77</f>
        <v>0</v>
      </c>
      <c r="CQ77" s="28">
        <f>BC77</f>
        <v>0</v>
      </c>
      <c r="CR77" s="28">
        <f>BE77</f>
        <v>0</v>
      </c>
      <c r="CS77" s="28">
        <f>BG77</f>
        <v>0</v>
      </c>
      <c r="CT77" s="28">
        <f>BI77</f>
        <v>0</v>
      </c>
      <c r="CU77" s="28">
        <f>BK77</f>
        <v>0</v>
      </c>
      <c r="CV77" s="28">
        <f>BM77</f>
        <v>0</v>
      </c>
      <c r="CW77" s="28">
        <f>BO77</f>
        <v>0</v>
      </c>
      <c r="CX77" s="28">
        <f>BQ77</f>
        <v>39</v>
      </c>
      <c r="CY77" s="29">
        <f>SUM(BS77:CX77)</f>
        <v>39</v>
      </c>
      <c r="CZ77" s="30"/>
      <c r="DA77" s="31">
        <f>SMALL($BS77:$CX77,1)</f>
        <v>0</v>
      </c>
      <c r="DB77" s="31">
        <f>SMALL($BS77:$CX77,2)</f>
        <v>0</v>
      </c>
      <c r="DC77" s="31">
        <f>SMALL($BS77:$CX77,3)</f>
        <v>0</v>
      </c>
      <c r="DD77" s="31">
        <f>SMALL($BS77:$CX77,4)</f>
        <v>0</v>
      </c>
      <c r="DE77" s="31">
        <f>SMALL($BS77:$CX77,5)</f>
        <v>0</v>
      </c>
      <c r="DF77" s="31">
        <f>SMALL($BS77:$CX77,6)</f>
        <v>0</v>
      </c>
      <c r="DG77" s="31">
        <f>SMALL($BS77:$CX77,7)</f>
        <v>0</v>
      </c>
      <c r="DH77" s="31">
        <f>SMALL($BS77:$CX77,8)</f>
        <v>0</v>
      </c>
      <c r="DI77" s="31">
        <f>SMALL($BS77:$CX77,9)</f>
        <v>0</v>
      </c>
      <c r="DJ77" s="31">
        <f>SMALL($BS77:$CX77,10)</f>
        <v>0</v>
      </c>
      <c r="DK77" s="31">
        <f>SMALL($BS77:$CX77,11)</f>
        <v>0</v>
      </c>
      <c r="DL77" s="31">
        <f>SMALL($BS77:$CX77,12)</f>
        <v>0</v>
      </c>
      <c r="DM77" s="31">
        <f>SMALL($BS77:$CX77,13)</f>
        <v>0</v>
      </c>
      <c r="DN77" s="31">
        <f>SMALL($BS77:$CX77,14)</f>
        <v>0</v>
      </c>
      <c r="DO77" s="31">
        <f>SMALL($BS77:$CX77,15)</f>
        <v>0</v>
      </c>
      <c r="DP77" s="31">
        <f>SMALL($BS77:$CX77,16)</f>
        <v>0</v>
      </c>
      <c r="DQ77" s="31">
        <f>SMALL($BS77:$CX77,17)</f>
        <v>0</v>
      </c>
      <c r="DR77" s="31">
        <f>SMALL($BS77:$CX77,18)</f>
        <v>0</v>
      </c>
      <c r="DS77" s="31">
        <f>SMALL($BS77:$CX77,19)</f>
        <v>0</v>
      </c>
      <c r="DT77" s="31">
        <f>SMALL($BS77:$CX77,20)</f>
        <v>0</v>
      </c>
      <c r="DU77" s="31">
        <f>SMALL($BS77:$CX77,21)</f>
        <v>0</v>
      </c>
      <c r="DV77" s="31">
        <f>SMALL($BS77:$CX77,22)</f>
        <v>0</v>
      </c>
      <c r="DW77" s="31">
        <f>SMALL($BS77:$CX77,23)</f>
        <v>0</v>
      </c>
      <c r="DX77" s="31">
        <f>SMALL($BS77:$CX77,24)</f>
        <v>0</v>
      </c>
      <c r="DY77" s="31">
        <f>SMALL($BS77:$CX77,25)</f>
        <v>0</v>
      </c>
      <c r="DZ77" s="30">
        <f>SMALL($BS77:$CX77,26)</f>
        <v>0</v>
      </c>
      <c r="EA77" s="30">
        <f>SMALL($BS77:$CX77,27)</f>
        <v>0</v>
      </c>
      <c r="EB77" s="30">
        <f>SMALL($BS77:$CX77,28)</f>
        <v>0</v>
      </c>
      <c r="EC77" s="30">
        <f>SMALL($BS77:$CX77,29)</f>
        <v>0</v>
      </c>
      <c r="ED77" s="30">
        <f>SMALL($BS77:$CX77,30)</f>
        <v>0</v>
      </c>
      <c r="EE77" s="30">
        <f>SMALL($BS77:$CX77,31)</f>
        <v>0</v>
      </c>
      <c r="EF77" s="30">
        <f>SMALL($BS77:$CX77,32)</f>
        <v>39</v>
      </c>
      <c r="EG77" s="1"/>
      <c r="EH77" s="1"/>
      <c r="EI77" s="1"/>
      <c r="EJ77" s="1"/>
      <c r="EK77" s="1"/>
      <c r="EL77" s="1"/>
      <c r="EM77" s="1"/>
      <c r="EN77" s="1"/>
      <c r="EO77" s="1"/>
      <c r="EP77" s="1"/>
    </row>
    <row r="78" spans="1:146" ht="12.75" customHeight="1">
      <c r="A78" s="1">
        <f>A77+1</f>
        <v>71</v>
      </c>
      <c r="B78" s="1" t="s">
        <v>57</v>
      </c>
      <c r="C78" s="15"/>
      <c r="D78" s="26">
        <f>CY78-SUM($DA78:CHOOSE($DA$8,$DA78,$DB78,$DC78,$DD78,$DE78,$DF78,$DG78,$DH78,$DI78,$DJ78,$DK78,$DL78,$DM78,$DN78,$DO78,$DP78,$DQ78,$DR78,$DS78,$DT78,$DU78,$DV78,$DW78,$DX78))</f>
        <v>38</v>
      </c>
      <c r="E78" s="15"/>
      <c r="F78" s="38">
        <v>0</v>
      </c>
      <c r="G78" s="52">
        <f>IF(F78=0,0,51-F78)</f>
        <v>0</v>
      </c>
      <c r="H78" s="38">
        <v>0</v>
      </c>
      <c r="I78" s="52">
        <f>IF(H78=0,0,51-H78)</f>
        <v>0</v>
      </c>
      <c r="J78" s="38">
        <v>0</v>
      </c>
      <c r="K78" s="52">
        <f>IF(J78=0,0,51-J78)</f>
        <v>0</v>
      </c>
      <c r="L78" s="38">
        <v>0</v>
      </c>
      <c r="M78" s="52">
        <f>IF(L78=0,0,51-L78)</f>
        <v>0</v>
      </c>
      <c r="N78" s="38">
        <v>0</v>
      </c>
      <c r="O78" s="90">
        <f>IF(N78=0,0,51-N78)</f>
        <v>0</v>
      </c>
      <c r="P78" s="32">
        <v>0</v>
      </c>
      <c r="Q78" s="96">
        <f>IF(P78=0,0,51-P78)</f>
        <v>0</v>
      </c>
      <c r="R78" s="41">
        <v>0</v>
      </c>
      <c r="S78" s="52">
        <f>IF(R78=0,0,51-R78)</f>
        <v>0</v>
      </c>
      <c r="T78" s="38">
        <v>0</v>
      </c>
      <c r="U78" s="52">
        <f>IF(T78=0,0,51-T78)</f>
        <v>0</v>
      </c>
      <c r="V78" s="38">
        <v>0</v>
      </c>
      <c r="W78" s="52">
        <f>IF(V78=0,0,51-V78)</f>
        <v>0</v>
      </c>
      <c r="X78" s="38">
        <v>0</v>
      </c>
      <c r="Y78" s="52">
        <f>IF(X78=0,0,51-X78)</f>
        <v>0</v>
      </c>
      <c r="Z78" s="38">
        <v>0</v>
      </c>
      <c r="AA78" s="96">
        <f>IF(Z78=0,0,51-Z78)</f>
        <v>0</v>
      </c>
      <c r="AB78" s="41">
        <v>0</v>
      </c>
      <c r="AC78" s="52">
        <f>IF(AB78=0,0,51-AB78)</f>
        <v>0</v>
      </c>
      <c r="AD78" s="38">
        <v>0</v>
      </c>
      <c r="AE78" s="52">
        <f>IF(AD78=0,0,51-AD78)</f>
        <v>0</v>
      </c>
      <c r="AF78" s="38">
        <v>0</v>
      </c>
      <c r="AG78" s="52">
        <f>IF(AF78=0,0,51-AF78)</f>
        <v>0</v>
      </c>
      <c r="AH78" s="38">
        <v>0</v>
      </c>
      <c r="AI78" s="52">
        <f>IF(AH78=0,0,51-AH78)</f>
        <v>0</v>
      </c>
      <c r="AJ78" s="38">
        <v>0</v>
      </c>
      <c r="AK78" s="52">
        <f>IF(AJ78=0,0,51-AJ78)</f>
        <v>0</v>
      </c>
      <c r="AL78" s="38">
        <v>0</v>
      </c>
      <c r="AM78" s="52">
        <f>IF(AL78=0,0,51-AL78)</f>
        <v>0</v>
      </c>
      <c r="AN78" s="38">
        <v>0</v>
      </c>
      <c r="AO78" s="52">
        <f>IF(AN78=0,0,51-AN78)</f>
        <v>0</v>
      </c>
      <c r="AP78" s="38">
        <v>0</v>
      </c>
      <c r="AQ78" s="52">
        <f>IF(AP78=0,0,51-AP78)</f>
        <v>0</v>
      </c>
      <c r="AR78" s="38">
        <v>0</v>
      </c>
      <c r="AS78" s="96">
        <f>IF(AR78=0,0,51-AR78)</f>
        <v>0</v>
      </c>
      <c r="AT78" s="38">
        <v>0</v>
      </c>
      <c r="AU78" s="52">
        <f>IF(AT78=0,0,51-AT78)</f>
        <v>0</v>
      </c>
      <c r="AV78" s="38">
        <v>0</v>
      </c>
      <c r="AW78" s="52">
        <f>IF(AV78=0,0,51-AV78)</f>
        <v>0</v>
      </c>
      <c r="AX78" s="38">
        <v>0</v>
      </c>
      <c r="AY78" s="96">
        <f>IF(AX78=0,0,51-AX78)</f>
        <v>0</v>
      </c>
      <c r="AZ78" s="38">
        <v>0</v>
      </c>
      <c r="BA78" s="52">
        <f>IF(AZ78=0,0,51-AZ78)</f>
        <v>0</v>
      </c>
      <c r="BB78" s="38">
        <v>0</v>
      </c>
      <c r="BC78" s="52">
        <f>IF(BB78=0,0,51-BB78)</f>
        <v>0</v>
      </c>
      <c r="BD78" s="38">
        <v>0</v>
      </c>
      <c r="BE78" s="52">
        <f>IF(BD78=0,0,51-BD78)</f>
        <v>0</v>
      </c>
      <c r="BF78" s="38">
        <v>0</v>
      </c>
      <c r="BG78" s="52">
        <f>IF(BF78=0,0,51-BF78)</f>
        <v>0</v>
      </c>
      <c r="BH78" s="38">
        <v>0</v>
      </c>
      <c r="BI78" s="52">
        <f>IF(BH78=0,0,51-BH78)</f>
        <v>0</v>
      </c>
      <c r="BJ78" s="38">
        <v>0</v>
      </c>
      <c r="BK78" s="52">
        <f>IF(BJ78=0,0,51-BJ78)</f>
        <v>0</v>
      </c>
      <c r="BL78" s="38">
        <v>0</v>
      </c>
      <c r="BM78" s="52">
        <f>IF(BL78=0,0,51-BL78)</f>
        <v>0</v>
      </c>
      <c r="BN78" s="38">
        <v>0</v>
      </c>
      <c r="BO78" s="96">
        <f>IF(BN78=0,0,51-BN78)</f>
        <v>0</v>
      </c>
      <c r="BP78" s="33">
        <v>13</v>
      </c>
      <c r="BQ78" s="52">
        <f>IF(BP78=0,0,51-BP78)</f>
        <v>38</v>
      </c>
      <c r="BR78" s="27"/>
      <c r="BS78" s="28">
        <f>G78</f>
        <v>0</v>
      </c>
      <c r="BT78" s="28">
        <f>I78</f>
        <v>0</v>
      </c>
      <c r="BU78" s="28">
        <f>K78</f>
        <v>0</v>
      </c>
      <c r="BV78" s="28">
        <f>M78</f>
        <v>0</v>
      </c>
      <c r="BW78" s="28">
        <f>O78</f>
        <v>0</v>
      </c>
      <c r="BX78" s="28">
        <f>Q78</f>
        <v>0</v>
      </c>
      <c r="BY78" s="28">
        <f>S78</f>
        <v>0</v>
      </c>
      <c r="BZ78" s="28">
        <f>U78</f>
        <v>0</v>
      </c>
      <c r="CA78" s="28">
        <f>W78</f>
        <v>0</v>
      </c>
      <c r="CB78" s="28">
        <f>Y78</f>
        <v>0</v>
      </c>
      <c r="CC78" s="28">
        <f>AA78</f>
        <v>0</v>
      </c>
      <c r="CD78" s="28">
        <f>AC78</f>
        <v>0</v>
      </c>
      <c r="CE78" s="28">
        <f>AE78</f>
        <v>0</v>
      </c>
      <c r="CF78" s="28">
        <f>AG78</f>
        <v>0</v>
      </c>
      <c r="CG78" s="28">
        <f>AI78</f>
        <v>0</v>
      </c>
      <c r="CH78" s="28">
        <f>AK78</f>
        <v>0</v>
      </c>
      <c r="CI78" s="28">
        <f>AM78</f>
        <v>0</v>
      </c>
      <c r="CJ78" s="28">
        <f>AO78</f>
        <v>0</v>
      </c>
      <c r="CK78" s="28">
        <f>AQ78</f>
        <v>0</v>
      </c>
      <c r="CL78" s="28">
        <f>AS78</f>
        <v>0</v>
      </c>
      <c r="CM78" s="28">
        <f>AU78</f>
        <v>0</v>
      </c>
      <c r="CN78" s="28">
        <f>AW78</f>
        <v>0</v>
      </c>
      <c r="CO78" s="28">
        <f>AY78</f>
        <v>0</v>
      </c>
      <c r="CP78" s="28">
        <f>BA78</f>
        <v>0</v>
      </c>
      <c r="CQ78" s="28">
        <f>BC78</f>
        <v>0</v>
      </c>
      <c r="CR78" s="28">
        <f>BE78</f>
        <v>0</v>
      </c>
      <c r="CS78" s="28">
        <f>BG78</f>
        <v>0</v>
      </c>
      <c r="CT78" s="28">
        <f>BI78</f>
        <v>0</v>
      </c>
      <c r="CU78" s="28">
        <f>BK78</f>
        <v>0</v>
      </c>
      <c r="CV78" s="28">
        <f>BM78</f>
        <v>0</v>
      </c>
      <c r="CW78" s="28">
        <f>BO78</f>
        <v>0</v>
      </c>
      <c r="CX78" s="28">
        <f>BQ78</f>
        <v>38</v>
      </c>
      <c r="CY78" s="29">
        <f>SUM(BS78:CX78)</f>
        <v>38</v>
      </c>
      <c r="CZ78" s="30"/>
      <c r="DA78" s="31">
        <f>SMALL($BS78:$CX78,1)</f>
        <v>0</v>
      </c>
      <c r="DB78" s="31">
        <f>SMALL($BS78:$CX78,2)</f>
        <v>0</v>
      </c>
      <c r="DC78" s="31">
        <f>SMALL($BS78:$CX78,3)</f>
        <v>0</v>
      </c>
      <c r="DD78" s="31">
        <f>SMALL($BS78:$CX78,4)</f>
        <v>0</v>
      </c>
      <c r="DE78" s="31">
        <f>SMALL($BS78:$CX78,5)</f>
        <v>0</v>
      </c>
      <c r="DF78" s="31">
        <f>SMALL($BS78:$CX78,6)</f>
        <v>0</v>
      </c>
      <c r="DG78" s="31">
        <f>SMALL($BS78:$CX78,7)</f>
        <v>0</v>
      </c>
      <c r="DH78" s="31">
        <f>SMALL($BS78:$CX78,8)</f>
        <v>0</v>
      </c>
      <c r="DI78" s="31">
        <f>SMALL($BS78:$CX78,9)</f>
        <v>0</v>
      </c>
      <c r="DJ78" s="31">
        <f>SMALL($BS78:$CX78,10)</f>
        <v>0</v>
      </c>
      <c r="DK78" s="31">
        <f>SMALL($BS78:$CX78,11)</f>
        <v>0</v>
      </c>
      <c r="DL78" s="31">
        <f>SMALL($BS78:$CX78,12)</f>
        <v>0</v>
      </c>
      <c r="DM78" s="31">
        <f>SMALL($BS78:$CX78,13)</f>
        <v>0</v>
      </c>
      <c r="DN78" s="31">
        <f>SMALL($BS78:$CX78,14)</f>
        <v>0</v>
      </c>
      <c r="DO78" s="31">
        <f>SMALL($BS78:$CX78,15)</f>
        <v>0</v>
      </c>
      <c r="DP78" s="31">
        <f>SMALL($BS78:$CX78,16)</f>
        <v>0</v>
      </c>
      <c r="DQ78" s="31">
        <f>SMALL($BS78:$CX78,17)</f>
        <v>0</v>
      </c>
      <c r="DR78" s="31">
        <f>SMALL($BS78:$CX78,18)</f>
        <v>0</v>
      </c>
      <c r="DS78" s="31">
        <f>SMALL($BS78:$CX78,19)</f>
        <v>0</v>
      </c>
      <c r="DT78" s="31">
        <f>SMALL($BS78:$CX78,20)</f>
        <v>0</v>
      </c>
      <c r="DU78" s="31">
        <f>SMALL($BS78:$CX78,21)</f>
        <v>0</v>
      </c>
      <c r="DV78" s="31">
        <f>SMALL($BS78:$CX78,22)</f>
        <v>0</v>
      </c>
      <c r="DW78" s="31">
        <f>SMALL($BS78:$CX78,23)</f>
        <v>0</v>
      </c>
      <c r="DX78" s="31">
        <f>SMALL($BS78:$CX78,24)</f>
        <v>0</v>
      </c>
      <c r="DY78" s="31">
        <f>SMALL($BS78:$CX78,25)</f>
        <v>0</v>
      </c>
      <c r="DZ78" s="30">
        <f>SMALL($BS78:$CX78,26)</f>
        <v>0</v>
      </c>
      <c r="EA78" s="30">
        <f>SMALL($BS78:$CX78,27)</f>
        <v>0</v>
      </c>
      <c r="EB78" s="30">
        <f>SMALL($BS78:$CX78,28)</f>
        <v>0</v>
      </c>
      <c r="EC78" s="30">
        <f>SMALL($BS78:$CX78,29)</f>
        <v>0</v>
      </c>
      <c r="ED78" s="30">
        <f>SMALL($BS78:$CX78,30)</f>
        <v>0</v>
      </c>
      <c r="EE78" s="30">
        <f>SMALL($BS78:$CX78,31)</f>
        <v>0</v>
      </c>
      <c r="EF78" s="30">
        <f>SMALL($BS78:$CX78,32)</f>
        <v>38</v>
      </c>
      <c r="EG78" s="1"/>
      <c r="EH78" s="1"/>
      <c r="EI78" s="1"/>
      <c r="EJ78" s="1"/>
      <c r="EK78" s="1"/>
      <c r="EL78" s="1"/>
      <c r="EM78" s="1"/>
      <c r="EN78" s="1"/>
      <c r="EO78" s="1"/>
      <c r="EP78" s="1"/>
    </row>
    <row r="79" spans="1:146" ht="12.75" customHeight="1">
      <c r="A79" s="1">
        <f>A78+1</f>
        <v>72</v>
      </c>
      <c r="B79" s="1" t="s">
        <v>24</v>
      </c>
      <c r="C79" s="15"/>
      <c r="D79" s="26">
        <f>CY79-SUM($DA79:CHOOSE($DA$8,$DA79,$DB79,$DC79,$DD79,$DE79,$DF79,$DG79,$DH79,$DI79,$DJ79,$DK79,$DL79,$DM79,$DN79,$DO79,$DP79,$DQ79,$DR79,$DS79,$DT79,$DU79,$DV79,$DW79,$DX79))</f>
        <v>37</v>
      </c>
      <c r="E79" s="15"/>
      <c r="F79" s="38">
        <v>0</v>
      </c>
      <c r="G79" s="52">
        <f>IF(F79=0,0,51-F79)</f>
        <v>0</v>
      </c>
      <c r="H79" s="38">
        <v>0</v>
      </c>
      <c r="I79" s="52">
        <f>IF(H79=0,0,51-H79)</f>
        <v>0</v>
      </c>
      <c r="J79" s="38">
        <v>0</v>
      </c>
      <c r="K79" s="52">
        <f>IF(J79=0,0,51-J79)</f>
        <v>0</v>
      </c>
      <c r="L79" s="38">
        <v>0</v>
      </c>
      <c r="M79" s="52">
        <f>IF(L79=0,0,51-L79)</f>
        <v>0</v>
      </c>
      <c r="N79" s="38">
        <v>0</v>
      </c>
      <c r="O79" s="90">
        <f>IF(N79=0,0,51-N79)</f>
        <v>0</v>
      </c>
      <c r="P79" s="32">
        <v>0</v>
      </c>
      <c r="Q79" s="96">
        <f>IF(P79=0,0,51-P79)</f>
        <v>0</v>
      </c>
      <c r="R79" s="41">
        <v>0</v>
      </c>
      <c r="S79" s="52">
        <f>IF(R79=0,0,51-R79)</f>
        <v>0</v>
      </c>
      <c r="T79" s="38">
        <v>0</v>
      </c>
      <c r="U79" s="52">
        <f>IF(T79=0,0,51-T79)</f>
        <v>0</v>
      </c>
      <c r="V79" s="38">
        <v>0</v>
      </c>
      <c r="W79" s="52">
        <f>IF(V79=0,0,51-V79)</f>
        <v>0</v>
      </c>
      <c r="X79" s="38">
        <v>0</v>
      </c>
      <c r="Y79" s="52">
        <f>IF(X79=0,0,51-X79)</f>
        <v>0</v>
      </c>
      <c r="Z79" s="38">
        <v>0</v>
      </c>
      <c r="AA79" s="96">
        <f>IF(Z79=0,0,51-Z79)</f>
        <v>0</v>
      </c>
      <c r="AB79" s="41">
        <v>0</v>
      </c>
      <c r="AC79" s="52">
        <f>IF(AB79=0,0,51-AB79)</f>
        <v>0</v>
      </c>
      <c r="AD79" s="38">
        <v>0</v>
      </c>
      <c r="AE79" s="52">
        <f>IF(AD79=0,0,51-AD79)</f>
        <v>0</v>
      </c>
      <c r="AF79" s="38">
        <v>0</v>
      </c>
      <c r="AG79" s="52">
        <f>IF(AF79=0,0,51-AF79)</f>
        <v>0</v>
      </c>
      <c r="AH79" s="38">
        <v>0</v>
      </c>
      <c r="AI79" s="52">
        <f>IF(AH79=0,0,51-AH79)</f>
        <v>0</v>
      </c>
      <c r="AJ79" s="38">
        <v>0</v>
      </c>
      <c r="AK79" s="52">
        <f>IF(AJ79=0,0,51-AJ79)</f>
        <v>0</v>
      </c>
      <c r="AL79" s="38">
        <v>0</v>
      </c>
      <c r="AM79" s="52">
        <f>IF(AL79=0,0,51-AL79)</f>
        <v>0</v>
      </c>
      <c r="AN79" s="38">
        <v>0</v>
      </c>
      <c r="AO79" s="52">
        <f>IF(AN79=0,0,51-AN79)</f>
        <v>0</v>
      </c>
      <c r="AP79" s="38">
        <v>0</v>
      </c>
      <c r="AQ79" s="52">
        <f>IF(AP79=0,0,51-AP79)</f>
        <v>0</v>
      </c>
      <c r="AR79" s="38">
        <v>0</v>
      </c>
      <c r="AS79" s="96">
        <f>IF(AR79=0,0,51-AR79)</f>
        <v>0</v>
      </c>
      <c r="AT79" s="38">
        <v>0</v>
      </c>
      <c r="AU79" s="52">
        <f>IF(AT79=0,0,51-AT79)</f>
        <v>0</v>
      </c>
      <c r="AV79" s="38">
        <v>0</v>
      </c>
      <c r="AW79" s="52">
        <f>IF(AV79=0,0,51-AV79)</f>
        <v>0</v>
      </c>
      <c r="AX79" s="38">
        <v>0</v>
      </c>
      <c r="AY79" s="96">
        <f>IF(AX79=0,0,51-AX79)</f>
        <v>0</v>
      </c>
      <c r="AZ79" s="38">
        <v>0</v>
      </c>
      <c r="BA79" s="52">
        <f>IF(AZ79=0,0,51-AZ79)</f>
        <v>0</v>
      </c>
      <c r="BB79" s="38">
        <v>0</v>
      </c>
      <c r="BC79" s="52">
        <f>IF(BB79=0,0,51-BB79)</f>
        <v>0</v>
      </c>
      <c r="BD79" s="38">
        <v>0</v>
      </c>
      <c r="BE79" s="52">
        <f>IF(BD79=0,0,51-BD79)</f>
        <v>0</v>
      </c>
      <c r="BF79" s="38">
        <v>0</v>
      </c>
      <c r="BG79" s="52">
        <f>IF(BF79=0,0,51-BF79)</f>
        <v>0</v>
      </c>
      <c r="BH79" s="38">
        <v>0</v>
      </c>
      <c r="BI79" s="52">
        <f>IF(BH79=0,0,51-BH79)</f>
        <v>0</v>
      </c>
      <c r="BJ79" s="38">
        <v>0</v>
      </c>
      <c r="BK79" s="52">
        <f>IF(BJ79=0,0,51-BJ79)</f>
        <v>0</v>
      </c>
      <c r="BL79" s="38">
        <v>0</v>
      </c>
      <c r="BM79" s="52">
        <f>IF(BL79=0,0,51-BL79)</f>
        <v>0</v>
      </c>
      <c r="BN79" s="38">
        <v>0</v>
      </c>
      <c r="BO79" s="96">
        <f>IF(BN79=0,0,51-BN79)</f>
        <v>0</v>
      </c>
      <c r="BP79" s="35">
        <v>14</v>
      </c>
      <c r="BQ79" s="52">
        <f>IF(BP79=0,0,51-BP79)</f>
        <v>37</v>
      </c>
      <c r="BR79" s="27"/>
      <c r="BS79" s="28">
        <f>G79</f>
        <v>0</v>
      </c>
      <c r="BT79" s="28">
        <f>I79</f>
        <v>0</v>
      </c>
      <c r="BU79" s="28">
        <f>K79</f>
        <v>0</v>
      </c>
      <c r="BV79" s="28">
        <f>M79</f>
        <v>0</v>
      </c>
      <c r="BW79" s="28">
        <f>O79</f>
        <v>0</v>
      </c>
      <c r="BX79" s="28">
        <f>Q79</f>
        <v>0</v>
      </c>
      <c r="BY79" s="28">
        <f>S79</f>
        <v>0</v>
      </c>
      <c r="BZ79" s="28">
        <f>U79</f>
        <v>0</v>
      </c>
      <c r="CA79" s="28">
        <f>W79</f>
        <v>0</v>
      </c>
      <c r="CB79" s="28">
        <f>Y79</f>
        <v>0</v>
      </c>
      <c r="CC79" s="28">
        <f>AA79</f>
        <v>0</v>
      </c>
      <c r="CD79" s="28">
        <f>AC79</f>
        <v>0</v>
      </c>
      <c r="CE79" s="28">
        <f>AE79</f>
        <v>0</v>
      </c>
      <c r="CF79" s="28">
        <f>AG79</f>
        <v>0</v>
      </c>
      <c r="CG79" s="28">
        <f>AI79</f>
        <v>0</v>
      </c>
      <c r="CH79" s="28">
        <f>AK79</f>
        <v>0</v>
      </c>
      <c r="CI79" s="28">
        <f>AM79</f>
        <v>0</v>
      </c>
      <c r="CJ79" s="28">
        <f>AO79</f>
        <v>0</v>
      </c>
      <c r="CK79" s="28">
        <f>AQ79</f>
        <v>0</v>
      </c>
      <c r="CL79" s="28">
        <f>AS79</f>
        <v>0</v>
      </c>
      <c r="CM79" s="28">
        <f>AU79</f>
        <v>0</v>
      </c>
      <c r="CN79" s="28">
        <f>AW79</f>
        <v>0</v>
      </c>
      <c r="CO79" s="28">
        <f>AY79</f>
        <v>0</v>
      </c>
      <c r="CP79" s="28">
        <f>BA79</f>
        <v>0</v>
      </c>
      <c r="CQ79" s="28">
        <f>BC79</f>
        <v>0</v>
      </c>
      <c r="CR79" s="28">
        <f>BE79</f>
        <v>0</v>
      </c>
      <c r="CS79" s="28">
        <f>BG79</f>
        <v>0</v>
      </c>
      <c r="CT79" s="28">
        <f>BI79</f>
        <v>0</v>
      </c>
      <c r="CU79" s="28">
        <f>BK79</f>
        <v>0</v>
      </c>
      <c r="CV79" s="28">
        <f>BM79</f>
        <v>0</v>
      </c>
      <c r="CW79" s="28">
        <f>BO79</f>
        <v>0</v>
      </c>
      <c r="CX79" s="28">
        <f>BQ79</f>
        <v>37</v>
      </c>
      <c r="CY79" s="29">
        <f>SUM(BS79:CX79)</f>
        <v>37</v>
      </c>
      <c r="CZ79" s="30"/>
      <c r="DA79" s="31">
        <f>SMALL($BS79:$CX79,1)</f>
        <v>0</v>
      </c>
      <c r="DB79" s="31">
        <f>SMALL($BS79:$CX79,2)</f>
        <v>0</v>
      </c>
      <c r="DC79" s="31">
        <f>SMALL($BS79:$CX79,3)</f>
        <v>0</v>
      </c>
      <c r="DD79" s="31">
        <f>SMALL($BS79:$CX79,4)</f>
        <v>0</v>
      </c>
      <c r="DE79" s="31">
        <f>SMALL($BS79:$CX79,5)</f>
        <v>0</v>
      </c>
      <c r="DF79" s="31">
        <f>SMALL($BS79:$CX79,6)</f>
        <v>0</v>
      </c>
      <c r="DG79" s="31">
        <f>SMALL($BS79:$CX79,7)</f>
        <v>0</v>
      </c>
      <c r="DH79" s="31">
        <f>SMALL($BS79:$CX79,8)</f>
        <v>0</v>
      </c>
      <c r="DI79" s="31">
        <f>SMALL($BS79:$CX79,9)</f>
        <v>0</v>
      </c>
      <c r="DJ79" s="31">
        <f>SMALL($BS79:$CX79,10)</f>
        <v>0</v>
      </c>
      <c r="DK79" s="31">
        <f>SMALL($BS79:$CX79,11)</f>
        <v>0</v>
      </c>
      <c r="DL79" s="31">
        <f>SMALL($BS79:$CX79,12)</f>
        <v>0</v>
      </c>
      <c r="DM79" s="31">
        <f>SMALL($BS79:$CX79,13)</f>
        <v>0</v>
      </c>
      <c r="DN79" s="31">
        <f>SMALL($BS79:$CX79,14)</f>
        <v>0</v>
      </c>
      <c r="DO79" s="31">
        <f>SMALL($BS79:$CX79,15)</f>
        <v>0</v>
      </c>
      <c r="DP79" s="31">
        <f>SMALL($BS79:$CX79,16)</f>
        <v>0</v>
      </c>
      <c r="DQ79" s="31">
        <f>SMALL($BS79:$CX79,17)</f>
        <v>0</v>
      </c>
      <c r="DR79" s="31">
        <f>SMALL($BS79:$CX79,18)</f>
        <v>0</v>
      </c>
      <c r="DS79" s="31">
        <f>SMALL($BS79:$CX79,19)</f>
        <v>0</v>
      </c>
      <c r="DT79" s="31">
        <f>SMALL($BS79:$CX79,20)</f>
        <v>0</v>
      </c>
      <c r="DU79" s="31">
        <f>SMALL($BS79:$CX79,21)</f>
        <v>0</v>
      </c>
      <c r="DV79" s="31">
        <f>SMALL($BS79:$CX79,22)</f>
        <v>0</v>
      </c>
      <c r="DW79" s="31">
        <f>SMALL($BS79:$CX79,23)</f>
        <v>0</v>
      </c>
      <c r="DX79" s="31">
        <f>SMALL($BS79:$CX79,24)</f>
        <v>0</v>
      </c>
      <c r="DY79" s="31">
        <f>SMALL($BS79:$CX79,25)</f>
        <v>0</v>
      </c>
      <c r="DZ79" s="30">
        <f>SMALL($BS79:$CX79,26)</f>
        <v>0</v>
      </c>
      <c r="EA79" s="30">
        <f>SMALL($BS79:$CX79,27)</f>
        <v>0</v>
      </c>
      <c r="EB79" s="30">
        <f>SMALL($BS79:$CX79,28)</f>
        <v>0</v>
      </c>
      <c r="EC79" s="30">
        <f>SMALL($BS79:$CX79,29)</f>
        <v>0</v>
      </c>
      <c r="ED79" s="30">
        <f>SMALL($BS79:$CX79,30)</f>
        <v>0</v>
      </c>
      <c r="EE79" s="30">
        <f>SMALL($BS79:$CX79,31)</f>
        <v>0</v>
      </c>
      <c r="EF79" s="30">
        <f>SMALL($BS79:$CX79,32)</f>
        <v>37</v>
      </c>
      <c r="EG79" s="1"/>
      <c r="EH79" s="1"/>
      <c r="EI79" s="1"/>
      <c r="EJ79" s="1"/>
      <c r="EK79" s="1"/>
      <c r="EL79" s="1"/>
      <c r="EM79" s="1"/>
      <c r="EN79" s="1"/>
      <c r="EO79" s="1"/>
      <c r="EP79" s="1"/>
    </row>
    <row r="80" spans="1:146" ht="12.75" customHeight="1">
      <c r="A80" s="1">
        <f>A79+1</f>
        <v>73</v>
      </c>
      <c r="B80" s="46" t="s">
        <v>96</v>
      </c>
      <c r="C80" s="15"/>
      <c r="D80" s="26">
        <f>CY80-SUM($DA80:CHOOSE($DA$8,$DA80,$DB80,$DC80,$DD80,$DE80,$DF80,$DG80,$DH80,$DI80,$DJ80,$DK80,$DL80,$DM80,$DN80,$DO80,$DP80,$DQ80,$DR80,$DS80,$DT80,$DU80,$DV80,$DW80,$DX80))</f>
        <v>37</v>
      </c>
      <c r="E80" s="15"/>
      <c r="F80" s="38">
        <v>0</v>
      </c>
      <c r="G80" s="52">
        <f>IF(F80=0,0,51-F80)</f>
        <v>0</v>
      </c>
      <c r="H80" s="38">
        <v>0</v>
      </c>
      <c r="I80" s="52">
        <f>IF(H80=0,0,51-H80)</f>
        <v>0</v>
      </c>
      <c r="J80" s="38">
        <v>0</v>
      </c>
      <c r="K80" s="52">
        <f>IF(J80=0,0,51-J80)</f>
        <v>0</v>
      </c>
      <c r="L80" s="38">
        <v>0</v>
      </c>
      <c r="M80" s="52">
        <f>IF(L80=0,0,51-L80)</f>
        <v>0</v>
      </c>
      <c r="N80" s="38">
        <v>0</v>
      </c>
      <c r="O80" s="90">
        <f>IF(N80=0,0,51-N80)</f>
        <v>0</v>
      </c>
      <c r="P80" s="32">
        <v>0</v>
      </c>
      <c r="Q80" s="96">
        <f>IF(P80=0,0,51-P80)</f>
        <v>0</v>
      </c>
      <c r="R80" s="41">
        <v>0</v>
      </c>
      <c r="S80" s="52">
        <f>IF(R80=0,0,51-R80)</f>
        <v>0</v>
      </c>
      <c r="T80" s="38">
        <v>0</v>
      </c>
      <c r="U80" s="52">
        <f>IF(T80=0,0,51-T80)</f>
        <v>0</v>
      </c>
      <c r="V80" s="38">
        <v>0</v>
      </c>
      <c r="W80" s="52">
        <f>IF(V80=0,0,51-V80)</f>
        <v>0</v>
      </c>
      <c r="X80" s="38">
        <v>0</v>
      </c>
      <c r="Y80" s="52">
        <f>IF(X80=0,0,51-X80)</f>
        <v>0</v>
      </c>
      <c r="Z80" s="38">
        <v>0</v>
      </c>
      <c r="AA80" s="96">
        <f>IF(Z80=0,0,51-Z80)</f>
        <v>0</v>
      </c>
      <c r="AB80" s="41">
        <v>0</v>
      </c>
      <c r="AC80" s="52">
        <f>IF(AB80=0,0,51-AB80)</f>
        <v>0</v>
      </c>
      <c r="AD80" s="38">
        <v>0</v>
      </c>
      <c r="AE80" s="52">
        <f>IF(AD80=0,0,51-AD80)</f>
        <v>0</v>
      </c>
      <c r="AF80" s="38">
        <v>0</v>
      </c>
      <c r="AG80" s="52">
        <f>IF(AF80=0,0,51-AF80)</f>
        <v>0</v>
      </c>
      <c r="AH80" s="38">
        <v>0</v>
      </c>
      <c r="AI80" s="52">
        <f>IF(AH80=0,0,51-AH80)</f>
        <v>0</v>
      </c>
      <c r="AJ80" s="38">
        <v>0</v>
      </c>
      <c r="AK80" s="52">
        <f>IF(AJ80=0,0,51-AJ80)</f>
        <v>0</v>
      </c>
      <c r="AL80" s="38">
        <v>0</v>
      </c>
      <c r="AM80" s="52">
        <f>IF(AL80=0,0,51-AL80)</f>
        <v>0</v>
      </c>
      <c r="AN80" s="38">
        <v>0</v>
      </c>
      <c r="AO80" s="52">
        <f>IF(AN80=0,0,51-AN80)</f>
        <v>0</v>
      </c>
      <c r="AP80" s="38">
        <v>0</v>
      </c>
      <c r="AQ80" s="52">
        <f>IF(AP80=0,0,51-AP80)</f>
        <v>0</v>
      </c>
      <c r="AR80" s="38">
        <v>0</v>
      </c>
      <c r="AS80" s="96">
        <f>IF(AR80=0,0,51-AR80)</f>
        <v>0</v>
      </c>
      <c r="AT80" s="38">
        <v>0</v>
      </c>
      <c r="AU80" s="52">
        <f>IF(AT80=0,0,51-AT80)</f>
        <v>0</v>
      </c>
      <c r="AV80" s="38">
        <v>0</v>
      </c>
      <c r="AW80" s="52">
        <f>IF(AV80=0,0,51-AV80)</f>
        <v>0</v>
      </c>
      <c r="AX80" s="38">
        <v>0</v>
      </c>
      <c r="AY80" s="96">
        <f>IF(AX80=0,0,51-AX80)</f>
        <v>0</v>
      </c>
      <c r="AZ80" s="38">
        <v>0</v>
      </c>
      <c r="BA80" s="52">
        <f>IF(AZ80=0,0,51-AZ80)</f>
        <v>0</v>
      </c>
      <c r="BB80" s="38">
        <v>0</v>
      </c>
      <c r="BC80" s="52">
        <f>IF(BB80=0,0,51-BB80)</f>
        <v>0</v>
      </c>
      <c r="BD80" s="38">
        <v>0</v>
      </c>
      <c r="BE80" s="52">
        <f>IF(BD80=0,0,51-BD80)</f>
        <v>0</v>
      </c>
      <c r="BF80" s="38">
        <v>0</v>
      </c>
      <c r="BG80" s="52">
        <f>IF(BF80=0,0,51-BF80)</f>
        <v>0</v>
      </c>
      <c r="BH80" s="38">
        <v>0</v>
      </c>
      <c r="BI80" s="52">
        <f>IF(BH80=0,0,51-BH80)</f>
        <v>0</v>
      </c>
      <c r="BJ80" s="38">
        <v>0</v>
      </c>
      <c r="BK80" s="52">
        <f>IF(BJ80=0,0,51-BJ80)</f>
        <v>0</v>
      </c>
      <c r="BL80" s="38">
        <v>0</v>
      </c>
      <c r="BM80" s="52">
        <f>IF(BL80=0,0,51-BL80)</f>
        <v>0</v>
      </c>
      <c r="BN80" s="38">
        <v>0</v>
      </c>
      <c r="BO80" s="96">
        <f>IF(BN80=0,0,51-BN80)</f>
        <v>0</v>
      </c>
      <c r="BP80" s="36">
        <v>14</v>
      </c>
      <c r="BQ80" s="52">
        <f>IF(BP80=0,0,51-BP80)</f>
        <v>37</v>
      </c>
      <c r="BR80" s="27"/>
      <c r="BS80" s="28">
        <f>G80</f>
        <v>0</v>
      </c>
      <c r="BT80" s="28">
        <f>I80</f>
        <v>0</v>
      </c>
      <c r="BU80" s="28">
        <f>K80</f>
        <v>0</v>
      </c>
      <c r="BV80" s="28">
        <f>M80</f>
        <v>0</v>
      </c>
      <c r="BW80" s="28">
        <f>O80</f>
        <v>0</v>
      </c>
      <c r="BX80" s="28">
        <f>Q80</f>
        <v>0</v>
      </c>
      <c r="BY80" s="28">
        <f>S80</f>
        <v>0</v>
      </c>
      <c r="BZ80" s="28">
        <f>U80</f>
        <v>0</v>
      </c>
      <c r="CA80" s="28">
        <f>W80</f>
        <v>0</v>
      </c>
      <c r="CB80" s="28">
        <f>Y80</f>
        <v>0</v>
      </c>
      <c r="CC80" s="28">
        <f>AA80</f>
        <v>0</v>
      </c>
      <c r="CD80" s="28">
        <f>AC80</f>
        <v>0</v>
      </c>
      <c r="CE80" s="28">
        <f>AE80</f>
        <v>0</v>
      </c>
      <c r="CF80" s="28">
        <f>AG80</f>
        <v>0</v>
      </c>
      <c r="CG80" s="28">
        <f>AI80</f>
        <v>0</v>
      </c>
      <c r="CH80" s="28">
        <f>AK80</f>
        <v>0</v>
      </c>
      <c r="CI80" s="28">
        <f>AM80</f>
        <v>0</v>
      </c>
      <c r="CJ80" s="28">
        <f>AO80</f>
        <v>0</v>
      </c>
      <c r="CK80" s="28">
        <f>AQ80</f>
        <v>0</v>
      </c>
      <c r="CL80" s="28">
        <f>AS80</f>
        <v>0</v>
      </c>
      <c r="CM80" s="28">
        <f>AU80</f>
        <v>0</v>
      </c>
      <c r="CN80" s="28">
        <f>AW80</f>
        <v>0</v>
      </c>
      <c r="CO80" s="28">
        <f>AY80</f>
        <v>0</v>
      </c>
      <c r="CP80" s="28">
        <f>BA80</f>
        <v>0</v>
      </c>
      <c r="CQ80" s="28">
        <f>BC80</f>
        <v>0</v>
      </c>
      <c r="CR80" s="28">
        <f>BE80</f>
        <v>0</v>
      </c>
      <c r="CS80" s="28">
        <f>BG80</f>
        <v>0</v>
      </c>
      <c r="CT80" s="28">
        <f>BI80</f>
        <v>0</v>
      </c>
      <c r="CU80" s="28">
        <f>BK80</f>
        <v>0</v>
      </c>
      <c r="CV80" s="28">
        <f>BM80</f>
        <v>0</v>
      </c>
      <c r="CW80" s="28">
        <f>BO80</f>
        <v>0</v>
      </c>
      <c r="CX80" s="28">
        <f>BQ80</f>
        <v>37</v>
      </c>
      <c r="CY80" s="29">
        <f>SUM(BS80:CX80)</f>
        <v>37</v>
      </c>
      <c r="CZ80" s="30"/>
      <c r="DA80" s="31">
        <f>SMALL($BS80:$CX80,1)</f>
        <v>0</v>
      </c>
      <c r="DB80" s="31">
        <f>SMALL($BS80:$CX80,2)</f>
        <v>0</v>
      </c>
      <c r="DC80" s="31">
        <f>SMALL($BS80:$CX80,3)</f>
        <v>0</v>
      </c>
      <c r="DD80" s="31">
        <f>SMALL($BS80:$CX80,4)</f>
        <v>0</v>
      </c>
      <c r="DE80" s="31">
        <f>SMALL($BS80:$CX80,5)</f>
        <v>0</v>
      </c>
      <c r="DF80" s="31">
        <f>SMALL($BS80:$CX80,6)</f>
        <v>0</v>
      </c>
      <c r="DG80" s="31">
        <f>SMALL($BS80:$CX80,7)</f>
        <v>0</v>
      </c>
      <c r="DH80" s="31">
        <f>SMALL($BS80:$CX80,8)</f>
        <v>0</v>
      </c>
      <c r="DI80" s="31">
        <f>SMALL($BS80:$CX80,9)</f>
        <v>0</v>
      </c>
      <c r="DJ80" s="31">
        <f>SMALL($BS80:$CX80,10)</f>
        <v>0</v>
      </c>
      <c r="DK80" s="31">
        <f>SMALL($BS80:$CX80,11)</f>
        <v>0</v>
      </c>
      <c r="DL80" s="31">
        <f>SMALL($BS80:$CX80,12)</f>
        <v>0</v>
      </c>
      <c r="DM80" s="31">
        <f>SMALL($BS80:$CX80,13)</f>
        <v>0</v>
      </c>
      <c r="DN80" s="31">
        <f>SMALL($BS80:$CX80,14)</f>
        <v>0</v>
      </c>
      <c r="DO80" s="31">
        <f>SMALL($BS80:$CX80,15)</f>
        <v>0</v>
      </c>
      <c r="DP80" s="31">
        <f>SMALL($BS80:$CX80,16)</f>
        <v>0</v>
      </c>
      <c r="DQ80" s="31">
        <f>SMALL($BS80:$CX80,17)</f>
        <v>0</v>
      </c>
      <c r="DR80" s="31">
        <f>SMALL($BS80:$CX80,18)</f>
        <v>0</v>
      </c>
      <c r="DS80" s="31">
        <f>SMALL($BS80:$CX80,19)</f>
        <v>0</v>
      </c>
      <c r="DT80" s="31">
        <f>SMALL($BS80:$CX80,20)</f>
        <v>0</v>
      </c>
      <c r="DU80" s="31">
        <f>SMALL($BS80:$CX80,21)</f>
        <v>0</v>
      </c>
      <c r="DV80" s="31">
        <f>SMALL($BS80:$CX80,22)</f>
        <v>0</v>
      </c>
      <c r="DW80" s="31">
        <f>SMALL($BS80:$CX80,23)</f>
        <v>0</v>
      </c>
      <c r="DX80" s="31">
        <f>SMALL($BS80:$CX80,24)</f>
        <v>0</v>
      </c>
      <c r="DY80" s="31">
        <f>SMALL($BS80:$CX80,25)</f>
        <v>0</v>
      </c>
      <c r="DZ80" s="30">
        <f>SMALL($BS80:$CX80,26)</f>
        <v>0</v>
      </c>
      <c r="EA80" s="30">
        <f>SMALL($BS80:$CX80,27)</f>
        <v>0</v>
      </c>
      <c r="EB80" s="30">
        <f>SMALL($BS80:$CX80,28)</f>
        <v>0</v>
      </c>
      <c r="EC80" s="30">
        <f>SMALL($BS80:$CX80,29)</f>
        <v>0</v>
      </c>
      <c r="ED80" s="30">
        <f>SMALL($BS80:$CX80,30)</f>
        <v>0</v>
      </c>
      <c r="EE80" s="30">
        <f>SMALL($BS80:$CX80,31)</f>
        <v>0</v>
      </c>
      <c r="EF80" s="30">
        <f>SMALL($BS80:$CX80,32)</f>
        <v>37</v>
      </c>
      <c r="EG80" s="1"/>
      <c r="EH80" s="1"/>
      <c r="EI80" s="1"/>
      <c r="EJ80" s="1"/>
      <c r="EK80" s="1"/>
      <c r="EL80" s="1"/>
      <c r="EM80" s="1"/>
      <c r="EN80" s="1"/>
      <c r="EO80" s="1"/>
      <c r="EP80" s="1"/>
    </row>
    <row r="81" spans="1:146" ht="12.75" customHeight="1">
      <c r="A81" s="1">
        <f>A80+1</f>
        <v>74</v>
      </c>
      <c r="B81" s="98" t="s">
        <v>58</v>
      </c>
      <c r="C81" s="15"/>
      <c r="D81" s="26">
        <f>CY81-SUM($DA81:CHOOSE($DA$8,$DA81,$DB81,$DC81,$DD81,$DE81,$DF81,$DG81,$DH81,$DI81,$DJ81,$DK81,$DL81,$DM81,$DN81,$DO81,$DP81,$DQ81,$DR81,$DS81,$DT81,$DU81,$DV81,$DW81,$DX81))</f>
        <v>37</v>
      </c>
      <c r="E81" s="15"/>
      <c r="F81" s="38">
        <v>0</v>
      </c>
      <c r="G81" s="52">
        <f>IF(F81=0,0,51-F81)</f>
        <v>0</v>
      </c>
      <c r="H81" s="38">
        <v>0</v>
      </c>
      <c r="I81" s="52">
        <f>IF(H81=0,0,51-H81)</f>
        <v>0</v>
      </c>
      <c r="J81" s="38">
        <v>0</v>
      </c>
      <c r="K81" s="52">
        <f>IF(J81=0,0,51-J81)</f>
        <v>0</v>
      </c>
      <c r="L81" s="38">
        <v>0</v>
      </c>
      <c r="M81" s="52">
        <f>IF(L81=0,0,51-L81)</f>
        <v>0</v>
      </c>
      <c r="N81" s="38">
        <v>0</v>
      </c>
      <c r="O81" s="90">
        <f>IF(N81=0,0,51-N81)</f>
        <v>0</v>
      </c>
      <c r="P81" s="40">
        <v>0</v>
      </c>
      <c r="Q81" s="96">
        <f>IF(P81=0,0,51-P81)</f>
        <v>0</v>
      </c>
      <c r="R81" s="41">
        <v>0</v>
      </c>
      <c r="S81" s="52">
        <f>IF(R81=0,0,51-R81)</f>
        <v>0</v>
      </c>
      <c r="T81" s="38">
        <v>0</v>
      </c>
      <c r="U81" s="52">
        <f>IF(T81=0,0,51-T81)</f>
        <v>0</v>
      </c>
      <c r="V81" s="38">
        <v>0</v>
      </c>
      <c r="W81" s="52">
        <f>IF(V81=0,0,51-V81)</f>
        <v>0</v>
      </c>
      <c r="X81" s="38">
        <v>0</v>
      </c>
      <c r="Y81" s="52">
        <f>IF(X81=0,0,51-X81)</f>
        <v>0</v>
      </c>
      <c r="Z81" s="38">
        <v>0</v>
      </c>
      <c r="AA81" s="96">
        <f>IF(Z81=0,0,51-Z81)</f>
        <v>0</v>
      </c>
      <c r="AB81" s="41">
        <v>0</v>
      </c>
      <c r="AC81" s="52">
        <f>IF(AB81=0,0,51-AB81)</f>
        <v>0</v>
      </c>
      <c r="AD81" s="38">
        <v>0</v>
      </c>
      <c r="AE81" s="52">
        <f>IF(AD81=0,0,51-AD81)</f>
        <v>0</v>
      </c>
      <c r="AF81" s="38">
        <v>0</v>
      </c>
      <c r="AG81" s="52">
        <f>IF(AF81=0,0,51-AF81)</f>
        <v>0</v>
      </c>
      <c r="AH81" s="38">
        <v>0</v>
      </c>
      <c r="AI81" s="52">
        <f>IF(AH81=0,0,51-AH81)</f>
        <v>0</v>
      </c>
      <c r="AJ81" s="38">
        <v>0</v>
      </c>
      <c r="AK81" s="52">
        <f>IF(AJ81=0,0,51-AJ81)</f>
        <v>0</v>
      </c>
      <c r="AL81" s="38">
        <v>0</v>
      </c>
      <c r="AM81" s="52">
        <f>IF(AL81=0,0,51-AL81)</f>
        <v>0</v>
      </c>
      <c r="AN81" s="38">
        <v>0</v>
      </c>
      <c r="AO81" s="52">
        <f>IF(AN81=0,0,51-AN81)</f>
        <v>0</v>
      </c>
      <c r="AP81" s="38">
        <v>0</v>
      </c>
      <c r="AQ81" s="52">
        <f>IF(AP81=0,0,51-AP81)</f>
        <v>0</v>
      </c>
      <c r="AR81" s="38">
        <v>0</v>
      </c>
      <c r="AS81" s="96">
        <f>IF(AR81=0,0,51-AR81)</f>
        <v>0</v>
      </c>
      <c r="AT81" s="38">
        <v>0</v>
      </c>
      <c r="AU81" s="52">
        <f>IF(AT81=0,0,51-AT81)</f>
        <v>0</v>
      </c>
      <c r="AV81" s="38">
        <v>0</v>
      </c>
      <c r="AW81" s="52">
        <f>IF(AV81=0,0,51-AV81)</f>
        <v>0</v>
      </c>
      <c r="AX81" s="38">
        <v>0</v>
      </c>
      <c r="AY81" s="96">
        <f>IF(AX81=0,0,51-AX81)</f>
        <v>0</v>
      </c>
      <c r="AZ81" s="38">
        <v>0</v>
      </c>
      <c r="BA81" s="52">
        <f>IF(AZ81=0,0,51-AZ81)</f>
        <v>0</v>
      </c>
      <c r="BB81" s="38">
        <v>0</v>
      </c>
      <c r="BC81" s="52">
        <f>IF(BB81=0,0,51-BB81)</f>
        <v>0</v>
      </c>
      <c r="BD81" s="38">
        <v>0</v>
      </c>
      <c r="BE81" s="52">
        <f>IF(BD81=0,0,51-BD81)</f>
        <v>0</v>
      </c>
      <c r="BF81" s="38">
        <v>0</v>
      </c>
      <c r="BG81" s="52">
        <f>IF(BF81=0,0,51-BF81)</f>
        <v>0</v>
      </c>
      <c r="BH81" s="38">
        <v>0</v>
      </c>
      <c r="BI81" s="52">
        <f>IF(BH81=0,0,51-BH81)</f>
        <v>0</v>
      </c>
      <c r="BJ81" s="38">
        <v>0</v>
      </c>
      <c r="BK81" s="52">
        <f>IF(BJ81=0,0,51-BJ81)</f>
        <v>0</v>
      </c>
      <c r="BL81" s="38">
        <v>0</v>
      </c>
      <c r="BM81" s="52">
        <f>IF(BL81=0,0,51-BL81)</f>
        <v>0</v>
      </c>
      <c r="BN81" s="38">
        <v>0</v>
      </c>
      <c r="BO81" s="96">
        <f>IF(BN81=0,0,51-BN81)</f>
        <v>0</v>
      </c>
      <c r="BP81" s="33">
        <v>14</v>
      </c>
      <c r="BQ81" s="52">
        <f>IF(BP81=0,0,51-BP81)</f>
        <v>37</v>
      </c>
      <c r="BR81" s="27"/>
      <c r="BS81" s="28">
        <f>G81</f>
        <v>0</v>
      </c>
      <c r="BT81" s="28">
        <f>I81</f>
        <v>0</v>
      </c>
      <c r="BU81" s="28">
        <f>K81</f>
        <v>0</v>
      </c>
      <c r="BV81" s="28">
        <f>M81</f>
        <v>0</v>
      </c>
      <c r="BW81" s="28">
        <f>O81</f>
        <v>0</v>
      </c>
      <c r="BX81" s="28">
        <f>Q81</f>
        <v>0</v>
      </c>
      <c r="BY81" s="28">
        <f>S81</f>
        <v>0</v>
      </c>
      <c r="BZ81" s="28">
        <f>U81</f>
        <v>0</v>
      </c>
      <c r="CA81" s="28">
        <f>W81</f>
        <v>0</v>
      </c>
      <c r="CB81" s="28">
        <f>Y81</f>
        <v>0</v>
      </c>
      <c r="CC81" s="28">
        <f>AA81</f>
        <v>0</v>
      </c>
      <c r="CD81" s="28">
        <f>AC81</f>
        <v>0</v>
      </c>
      <c r="CE81" s="28">
        <f>AE81</f>
        <v>0</v>
      </c>
      <c r="CF81" s="28">
        <f>AG81</f>
        <v>0</v>
      </c>
      <c r="CG81" s="28">
        <f>AI81</f>
        <v>0</v>
      </c>
      <c r="CH81" s="28">
        <f>AK81</f>
        <v>0</v>
      </c>
      <c r="CI81" s="28">
        <f>AM81</f>
        <v>0</v>
      </c>
      <c r="CJ81" s="28">
        <f>AO81</f>
        <v>0</v>
      </c>
      <c r="CK81" s="28">
        <f>AQ81</f>
        <v>0</v>
      </c>
      <c r="CL81" s="28">
        <f>AS81</f>
        <v>0</v>
      </c>
      <c r="CM81" s="28">
        <f>AU81</f>
        <v>0</v>
      </c>
      <c r="CN81" s="28">
        <f>AW81</f>
        <v>0</v>
      </c>
      <c r="CO81" s="28">
        <f>AY81</f>
        <v>0</v>
      </c>
      <c r="CP81" s="28">
        <f>BA81</f>
        <v>0</v>
      </c>
      <c r="CQ81" s="28">
        <f>BC81</f>
        <v>0</v>
      </c>
      <c r="CR81" s="28">
        <f>BE81</f>
        <v>0</v>
      </c>
      <c r="CS81" s="28">
        <f>BG81</f>
        <v>0</v>
      </c>
      <c r="CT81" s="28">
        <f>BI81</f>
        <v>0</v>
      </c>
      <c r="CU81" s="28">
        <f>BK81</f>
        <v>0</v>
      </c>
      <c r="CV81" s="28">
        <f>BM81</f>
        <v>0</v>
      </c>
      <c r="CW81" s="28">
        <f>BO81</f>
        <v>0</v>
      </c>
      <c r="CX81" s="28">
        <f>BQ81</f>
        <v>37</v>
      </c>
      <c r="CY81" s="29">
        <f>SUM(BS81:CX81)</f>
        <v>37</v>
      </c>
      <c r="CZ81" s="30"/>
      <c r="DA81" s="31">
        <f>SMALL($BS81:$CX81,1)</f>
        <v>0</v>
      </c>
      <c r="DB81" s="31">
        <f>SMALL($BS81:$CX81,2)</f>
        <v>0</v>
      </c>
      <c r="DC81" s="31">
        <f>SMALL($BS81:$CX81,3)</f>
        <v>0</v>
      </c>
      <c r="DD81" s="31">
        <f>SMALL($BS81:$CX81,4)</f>
        <v>0</v>
      </c>
      <c r="DE81" s="31">
        <f>SMALL($BS81:$CX81,5)</f>
        <v>0</v>
      </c>
      <c r="DF81" s="31">
        <f>SMALL($BS81:$CX81,6)</f>
        <v>0</v>
      </c>
      <c r="DG81" s="31">
        <f>SMALL($BS81:$CX81,7)</f>
        <v>0</v>
      </c>
      <c r="DH81" s="31">
        <f>SMALL($BS81:$CX81,8)</f>
        <v>0</v>
      </c>
      <c r="DI81" s="31">
        <f>SMALL($BS81:$CX81,9)</f>
        <v>0</v>
      </c>
      <c r="DJ81" s="31">
        <f>SMALL($BS81:$CX81,10)</f>
        <v>0</v>
      </c>
      <c r="DK81" s="31">
        <f>SMALL($BS81:$CX81,11)</f>
        <v>0</v>
      </c>
      <c r="DL81" s="31">
        <f>SMALL($BS81:$CX81,12)</f>
        <v>0</v>
      </c>
      <c r="DM81" s="31">
        <f>SMALL($BS81:$CX81,13)</f>
        <v>0</v>
      </c>
      <c r="DN81" s="31">
        <f>SMALL($BS81:$CX81,14)</f>
        <v>0</v>
      </c>
      <c r="DO81" s="31">
        <f>SMALL($BS81:$CX81,15)</f>
        <v>0</v>
      </c>
      <c r="DP81" s="31">
        <f>SMALL($BS81:$CX81,16)</f>
        <v>0</v>
      </c>
      <c r="DQ81" s="31">
        <f>SMALL($BS81:$CX81,17)</f>
        <v>0</v>
      </c>
      <c r="DR81" s="31">
        <f>SMALL($BS81:$CX81,18)</f>
        <v>0</v>
      </c>
      <c r="DS81" s="31">
        <f>SMALL($BS81:$CX81,19)</f>
        <v>0</v>
      </c>
      <c r="DT81" s="31">
        <f>SMALL($BS81:$CX81,20)</f>
        <v>0</v>
      </c>
      <c r="DU81" s="31">
        <f>SMALL($BS81:$CX81,21)</f>
        <v>0</v>
      </c>
      <c r="DV81" s="31">
        <f>SMALL($BS81:$CX81,22)</f>
        <v>0</v>
      </c>
      <c r="DW81" s="31">
        <f>SMALL($BS81:$CX81,23)</f>
        <v>0</v>
      </c>
      <c r="DX81" s="31">
        <f>SMALL($BS81:$CX81,24)</f>
        <v>0</v>
      </c>
      <c r="DY81" s="31">
        <f>SMALL($BS81:$CX81,25)</f>
        <v>0</v>
      </c>
      <c r="DZ81" s="30">
        <f>SMALL($BS81:$CX81,26)</f>
        <v>0</v>
      </c>
      <c r="EA81" s="30">
        <f>SMALL($BS81:$CX81,27)</f>
        <v>0</v>
      </c>
      <c r="EB81" s="30">
        <f>SMALL($BS81:$CX81,28)</f>
        <v>0</v>
      </c>
      <c r="EC81" s="30">
        <f>SMALL($BS81:$CX81,29)</f>
        <v>0</v>
      </c>
      <c r="ED81" s="30">
        <f>SMALL($BS81:$CX81,30)</f>
        <v>0</v>
      </c>
      <c r="EE81" s="30">
        <f>SMALL($BS81:$CX81,31)</f>
        <v>0</v>
      </c>
      <c r="EF81" s="30">
        <f>SMALL($BS81:$CX81,32)</f>
        <v>37</v>
      </c>
      <c r="EG81" s="1"/>
      <c r="EH81" s="1"/>
      <c r="EI81" s="1"/>
      <c r="EJ81" s="1"/>
      <c r="EK81" s="1"/>
      <c r="EL81" s="1"/>
      <c r="EM81" s="1"/>
      <c r="EN81" s="1"/>
      <c r="EO81" s="1"/>
      <c r="EP81" s="1"/>
    </row>
    <row r="82" spans="1:146" ht="12.75" customHeight="1">
      <c r="A82" s="1">
        <f>A81+1</f>
        <v>75</v>
      </c>
      <c r="B82" s="1" t="s">
        <v>23</v>
      </c>
      <c r="C82" s="15"/>
      <c r="D82" s="26">
        <f>CY82-SUM($DA82:CHOOSE($DA$8,$DA82,$DB82,$DC82,$DD82,$DE82,$DF82,$DG82,$DH82,$DI82,$DJ82,$DK82,$DL82,$DM82,$DN82,$DO82,$DP82,$DQ82,$DR82,$DS82,$DT82,$DU82,$DV82,$DW82,$DX82))</f>
        <v>36</v>
      </c>
      <c r="E82" s="15"/>
      <c r="F82" s="38">
        <v>0</v>
      </c>
      <c r="G82" s="52">
        <f>IF(F82=0,0,51-F82)</f>
        <v>0</v>
      </c>
      <c r="H82" s="38">
        <v>0</v>
      </c>
      <c r="I82" s="52">
        <f>IF(H82=0,0,51-H82)</f>
        <v>0</v>
      </c>
      <c r="J82" s="38">
        <v>0</v>
      </c>
      <c r="K82" s="52">
        <f>IF(J82=0,0,51-J82)</f>
        <v>0</v>
      </c>
      <c r="L82" s="38">
        <v>0</v>
      </c>
      <c r="M82" s="52">
        <f>IF(L82=0,0,51-L82)</f>
        <v>0</v>
      </c>
      <c r="N82" s="38">
        <v>0</v>
      </c>
      <c r="O82" s="90">
        <f>IF(N82=0,0,51-N82)</f>
        <v>0</v>
      </c>
      <c r="P82" s="32">
        <v>0</v>
      </c>
      <c r="Q82" s="96">
        <f>IF(P82=0,0,51-P82)</f>
        <v>0</v>
      </c>
      <c r="R82" s="41">
        <v>0</v>
      </c>
      <c r="S82" s="52">
        <f>IF(R82=0,0,51-R82)</f>
        <v>0</v>
      </c>
      <c r="T82" s="38">
        <v>0</v>
      </c>
      <c r="U82" s="52">
        <f>IF(T82=0,0,51-T82)</f>
        <v>0</v>
      </c>
      <c r="V82" s="38">
        <v>0</v>
      </c>
      <c r="W82" s="52">
        <f>IF(V82=0,0,51-V82)</f>
        <v>0</v>
      </c>
      <c r="X82" s="38">
        <v>0</v>
      </c>
      <c r="Y82" s="52">
        <f>IF(X82=0,0,51-X82)</f>
        <v>0</v>
      </c>
      <c r="Z82" s="38">
        <v>0</v>
      </c>
      <c r="AA82" s="96">
        <f>IF(Z82=0,0,51-Z82)</f>
        <v>0</v>
      </c>
      <c r="AB82" s="41">
        <v>0</v>
      </c>
      <c r="AC82" s="52">
        <f>IF(AB82=0,0,51-AB82)</f>
        <v>0</v>
      </c>
      <c r="AD82" s="38">
        <v>0</v>
      </c>
      <c r="AE82" s="52">
        <f>IF(AD82=0,0,51-AD82)</f>
        <v>0</v>
      </c>
      <c r="AF82" s="38">
        <v>0</v>
      </c>
      <c r="AG82" s="52">
        <f>IF(AF82=0,0,51-AF82)</f>
        <v>0</v>
      </c>
      <c r="AH82" s="38">
        <v>0</v>
      </c>
      <c r="AI82" s="52">
        <f>IF(AH82=0,0,51-AH82)</f>
        <v>0</v>
      </c>
      <c r="AJ82" s="38">
        <v>0</v>
      </c>
      <c r="AK82" s="52">
        <f>IF(AJ82=0,0,51-AJ82)</f>
        <v>0</v>
      </c>
      <c r="AL82" s="38">
        <v>0</v>
      </c>
      <c r="AM82" s="52">
        <f>IF(AL82=0,0,51-AL82)</f>
        <v>0</v>
      </c>
      <c r="AN82" s="38">
        <v>0</v>
      </c>
      <c r="AO82" s="52">
        <f>IF(AN82=0,0,51-AN82)</f>
        <v>0</v>
      </c>
      <c r="AP82" s="38">
        <v>0</v>
      </c>
      <c r="AQ82" s="52">
        <f>IF(AP82=0,0,51-AP82)</f>
        <v>0</v>
      </c>
      <c r="AR82" s="38">
        <v>0</v>
      </c>
      <c r="AS82" s="96">
        <f>IF(AR82=0,0,51-AR82)</f>
        <v>0</v>
      </c>
      <c r="AT82" s="38">
        <v>0</v>
      </c>
      <c r="AU82" s="52">
        <f>IF(AT82=0,0,51-AT82)</f>
        <v>0</v>
      </c>
      <c r="AV82" s="38">
        <v>0</v>
      </c>
      <c r="AW82" s="52">
        <f>IF(AV82=0,0,51-AV82)</f>
        <v>0</v>
      </c>
      <c r="AX82" s="38">
        <v>0</v>
      </c>
      <c r="AY82" s="96">
        <f>IF(AX82=0,0,51-AX82)</f>
        <v>0</v>
      </c>
      <c r="AZ82" s="38">
        <v>0</v>
      </c>
      <c r="BA82" s="52">
        <f>IF(AZ82=0,0,51-AZ82)</f>
        <v>0</v>
      </c>
      <c r="BB82" s="38">
        <v>0</v>
      </c>
      <c r="BC82" s="52">
        <f>IF(BB82=0,0,51-BB82)</f>
        <v>0</v>
      </c>
      <c r="BD82" s="38">
        <v>0</v>
      </c>
      <c r="BE82" s="52">
        <f>IF(BD82=0,0,51-BD82)</f>
        <v>0</v>
      </c>
      <c r="BF82" s="38">
        <v>0</v>
      </c>
      <c r="BG82" s="52">
        <f>IF(BF82=0,0,51-BF82)</f>
        <v>0</v>
      </c>
      <c r="BH82" s="38">
        <v>0</v>
      </c>
      <c r="BI82" s="52">
        <f>IF(BH82=0,0,51-BH82)</f>
        <v>0</v>
      </c>
      <c r="BJ82" s="38">
        <v>0</v>
      </c>
      <c r="BK82" s="52">
        <f>IF(BJ82=0,0,51-BJ82)</f>
        <v>0</v>
      </c>
      <c r="BL82" s="38">
        <v>0</v>
      </c>
      <c r="BM82" s="52">
        <f>IF(BL82=0,0,51-BL82)</f>
        <v>0</v>
      </c>
      <c r="BN82" s="38">
        <v>0</v>
      </c>
      <c r="BO82" s="96">
        <f>IF(BN82=0,0,51-BN82)</f>
        <v>0</v>
      </c>
      <c r="BP82" s="36">
        <v>9</v>
      </c>
      <c r="BQ82" s="52">
        <f>IF(BP82=0,0,51-BP82)</f>
        <v>42</v>
      </c>
      <c r="BR82" s="27"/>
      <c r="BS82" s="28">
        <f>G82</f>
        <v>0</v>
      </c>
      <c r="BT82" s="28">
        <f>I82</f>
        <v>0</v>
      </c>
      <c r="BU82" s="28">
        <f>K82</f>
        <v>0</v>
      </c>
      <c r="BV82" s="28">
        <f>M82</f>
        <v>0</v>
      </c>
      <c r="BW82" s="28">
        <f>O82</f>
        <v>0</v>
      </c>
      <c r="BX82" s="28">
        <f>Q82</f>
        <v>0</v>
      </c>
      <c r="BY82" s="28">
        <f>S82</f>
        <v>0</v>
      </c>
      <c r="BZ82" s="28">
        <f>U82</f>
        <v>0</v>
      </c>
      <c r="CA82" s="28">
        <f>W82</f>
        <v>0</v>
      </c>
      <c r="CB82" s="28">
        <f>Y82</f>
        <v>0</v>
      </c>
      <c r="CC82" s="28">
        <f>AA82</f>
        <v>0</v>
      </c>
      <c r="CD82" s="28">
        <f>AC82</f>
        <v>0</v>
      </c>
      <c r="CE82" s="28">
        <f>AE82</f>
        <v>0</v>
      </c>
      <c r="CF82" s="28">
        <f>AG82</f>
        <v>0</v>
      </c>
      <c r="CG82" s="28">
        <f>AI82</f>
        <v>0</v>
      </c>
      <c r="CH82" s="28">
        <f>AK82</f>
        <v>0</v>
      </c>
      <c r="CI82" s="28">
        <f>AM82</f>
        <v>0</v>
      </c>
      <c r="CJ82" s="28">
        <f>AO82</f>
        <v>0</v>
      </c>
      <c r="CK82" s="28">
        <f>AQ82</f>
        <v>0</v>
      </c>
      <c r="CL82" s="28">
        <f>AS82</f>
        <v>0</v>
      </c>
      <c r="CM82" s="28">
        <f>AU82</f>
        <v>0</v>
      </c>
      <c r="CN82" s="28">
        <f>AW82</f>
        <v>0</v>
      </c>
      <c r="CO82" s="28">
        <f>AY82</f>
        <v>0</v>
      </c>
      <c r="CP82" s="28">
        <f>BA82</f>
        <v>0</v>
      </c>
      <c r="CQ82" s="28">
        <f>BC82</f>
        <v>0</v>
      </c>
      <c r="CR82" s="28">
        <f>BE82</f>
        <v>0</v>
      </c>
      <c r="CS82" s="28">
        <f>BG82</f>
        <v>0</v>
      </c>
      <c r="CT82" s="28">
        <f>BI82</f>
        <v>0</v>
      </c>
      <c r="CU82" s="28">
        <f>BK82</f>
        <v>0</v>
      </c>
      <c r="CV82" s="28">
        <f>BM82</f>
        <v>0</v>
      </c>
      <c r="CW82" s="28">
        <f>BO82</f>
        <v>0</v>
      </c>
      <c r="CX82" s="28">
        <f>[1]Foglio1!EO22</f>
        <v>36</v>
      </c>
      <c r="CY82" s="29">
        <f>SUM(BS82:CX82)</f>
        <v>36</v>
      </c>
      <c r="CZ82" s="30"/>
      <c r="DA82" s="31">
        <f>SMALL($BS82:$CX82,1)</f>
        <v>0</v>
      </c>
      <c r="DB82" s="31">
        <f>SMALL($BS82:$CX82,2)</f>
        <v>0</v>
      </c>
      <c r="DC82" s="31">
        <f>SMALL($BS82:$CX82,3)</f>
        <v>0</v>
      </c>
      <c r="DD82" s="31">
        <f>SMALL($BS82:$CX82,4)</f>
        <v>0</v>
      </c>
      <c r="DE82" s="31">
        <f>SMALL($BS82:$CX82,5)</f>
        <v>0</v>
      </c>
      <c r="DF82" s="31">
        <f>SMALL($BS82:$CX82,6)</f>
        <v>0</v>
      </c>
      <c r="DG82" s="31">
        <f>SMALL($BS82:$CX82,7)</f>
        <v>0</v>
      </c>
      <c r="DH82" s="31">
        <f>SMALL($BS82:$CX82,8)</f>
        <v>0</v>
      </c>
      <c r="DI82" s="31">
        <f>SMALL($BS82:$CX82,9)</f>
        <v>0</v>
      </c>
      <c r="DJ82" s="31">
        <f>SMALL($BS82:$CX82,10)</f>
        <v>0</v>
      </c>
      <c r="DK82" s="31">
        <f>SMALL($BS82:$CX82,11)</f>
        <v>0</v>
      </c>
      <c r="DL82" s="31">
        <f>SMALL($BS82:$CX82,12)</f>
        <v>0</v>
      </c>
      <c r="DM82" s="31">
        <f>SMALL($BS82:$CX82,13)</f>
        <v>0</v>
      </c>
      <c r="DN82" s="31">
        <f>SMALL($BS82:$CX82,14)</f>
        <v>0</v>
      </c>
      <c r="DO82" s="31">
        <f>SMALL($BS82:$CX82,15)</f>
        <v>0</v>
      </c>
      <c r="DP82" s="31">
        <f>SMALL($BS82:$CX82,16)</f>
        <v>0</v>
      </c>
      <c r="DQ82" s="31">
        <f>SMALL($BS82:$CX82,17)</f>
        <v>0</v>
      </c>
      <c r="DR82" s="31">
        <f>SMALL($BS82:$CX82,18)</f>
        <v>0</v>
      </c>
      <c r="DS82" s="31">
        <f>SMALL($BS82:$CX82,19)</f>
        <v>0</v>
      </c>
      <c r="DT82" s="31">
        <f>SMALL($BS82:$CX82,20)</f>
        <v>0</v>
      </c>
      <c r="DU82" s="31">
        <f>SMALL($BS82:$CX82,21)</f>
        <v>0</v>
      </c>
      <c r="DV82" s="31">
        <f>SMALL($BS82:$CX82,22)</f>
        <v>0</v>
      </c>
      <c r="DW82" s="31">
        <f>SMALL($BS82:$CX82,23)</f>
        <v>0</v>
      </c>
      <c r="DX82" s="31">
        <f>SMALL($BS82:$CX82,24)</f>
        <v>0</v>
      </c>
      <c r="DY82" s="31">
        <f>SMALL($BS82:$CX82,25)</f>
        <v>0</v>
      </c>
      <c r="DZ82" s="30">
        <f>SMALL($BS82:$CX82,26)</f>
        <v>0</v>
      </c>
      <c r="EA82" s="30">
        <f>SMALL($BS82:$CX82,27)</f>
        <v>0</v>
      </c>
      <c r="EB82" s="30">
        <f>SMALL($BS82:$CX82,28)</f>
        <v>0</v>
      </c>
      <c r="EC82" s="30">
        <f>SMALL($BS82:$CX82,29)</f>
        <v>0</v>
      </c>
      <c r="ED82" s="30">
        <f>SMALL($BS82:$CX82,30)</f>
        <v>0</v>
      </c>
      <c r="EE82" s="30">
        <f>SMALL($BS82:$CX82,31)</f>
        <v>0</v>
      </c>
      <c r="EF82" s="30">
        <f>SMALL($BS82:$CX82,32)</f>
        <v>36</v>
      </c>
      <c r="EG82" s="1"/>
      <c r="EH82" s="1"/>
      <c r="EI82" s="1"/>
      <c r="EJ82" s="1"/>
      <c r="EK82" s="1"/>
      <c r="EL82" s="1"/>
      <c r="EM82" s="1"/>
      <c r="EN82" s="1"/>
      <c r="EO82" s="1"/>
      <c r="EP82" s="1"/>
    </row>
    <row r="83" spans="1:146" ht="12.75" customHeight="1">
      <c r="A83" s="1">
        <f>A82+1</f>
        <v>76</v>
      </c>
      <c r="B83" s="1" t="s">
        <v>87</v>
      </c>
      <c r="C83" s="15"/>
      <c r="D83" s="26">
        <f>CY83-SUM($DA83:CHOOSE($DA$8,$DA83,$DB83,$DC83,$DD83,$DE83,$DF83,$DG83,$DH83,$DI83,$DJ83,$DK83,$DL83,$DM83,$DN83,$DO83,$DP83,$DQ83,$DR83,$DS83,$DT83,$DU83,$DV83,$DW83,$DX83))</f>
        <v>36</v>
      </c>
      <c r="E83" s="15"/>
      <c r="F83" s="53">
        <v>0</v>
      </c>
      <c r="G83" s="52">
        <f>IF(F83=0,0,51-F83)</f>
        <v>0</v>
      </c>
      <c r="H83" s="53">
        <v>0</v>
      </c>
      <c r="I83" s="52">
        <f>IF(H83=0,0,51-H83)</f>
        <v>0</v>
      </c>
      <c r="J83" s="53">
        <v>0</v>
      </c>
      <c r="K83" s="52">
        <f>IF(J83=0,0,51-J83)</f>
        <v>0</v>
      </c>
      <c r="L83" s="53">
        <v>0</v>
      </c>
      <c r="M83" s="52">
        <f>IF(L83=0,0,51-L83)</f>
        <v>0</v>
      </c>
      <c r="N83" s="53">
        <v>0</v>
      </c>
      <c r="O83" s="90">
        <f>IF(N83=0,0,51-N83)</f>
        <v>0</v>
      </c>
      <c r="P83" s="50">
        <v>0</v>
      </c>
      <c r="Q83" s="96">
        <f>IF(P83=0,0,51-P83)</f>
        <v>0</v>
      </c>
      <c r="R83" s="55">
        <v>0</v>
      </c>
      <c r="S83" s="52">
        <f>IF(R83=0,0,51-R83)</f>
        <v>0</v>
      </c>
      <c r="T83" s="38">
        <v>0</v>
      </c>
      <c r="U83" s="52">
        <f>IF(T83=0,0,51-T83)</f>
        <v>0</v>
      </c>
      <c r="V83" s="53">
        <v>0</v>
      </c>
      <c r="W83" s="52">
        <f>IF(V83=0,0,51-V83)</f>
        <v>0</v>
      </c>
      <c r="X83" s="53">
        <v>0</v>
      </c>
      <c r="Y83" s="52">
        <f>IF(X83=0,0,51-X83)</f>
        <v>0</v>
      </c>
      <c r="Z83" s="53">
        <v>0</v>
      </c>
      <c r="AA83" s="96">
        <f>IF(Z83=0,0,51-Z83)</f>
        <v>0</v>
      </c>
      <c r="AB83" s="41">
        <v>0</v>
      </c>
      <c r="AC83" s="52">
        <f>IF(AB83=0,0,51-AB83)</f>
        <v>0</v>
      </c>
      <c r="AD83" s="38">
        <v>0</v>
      </c>
      <c r="AE83" s="52">
        <f>IF(AD83=0,0,51-AD83)</f>
        <v>0</v>
      </c>
      <c r="AF83" s="38">
        <v>0</v>
      </c>
      <c r="AG83" s="52">
        <f>IF(AF83=0,0,51-AF83)</f>
        <v>0</v>
      </c>
      <c r="AH83" s="38">
        <v>0</v>
      </c>
      <c r="AI83" s="52">
        <f>IF(AH83=0,0,51-AH83)</f>
        <v>0</v>
      </c>
      <c r="AJ83" s="38">
        <v>0</v>
      </c>
      <c r="AK83" s="52">
        <f>IF(AJ83=0,0,51-AJ83)</f>
        <v>0</v>
      </c>
      <c r="AL83" s="38">
        <v>0</v>
      </c>
      <c r="AM83" s="52">
        <f>IF(AL83=0,0,51-AL83)</f>
        <v>0</v>
      </c>
      <c r="AN83" s="53">
        <v>0</v>
      </c>
      <c r="AO83" s="52">
        <f>IF(AN83=0,0,51-AN83)</f>
        <v>0</v>
      </c>
      <c r="AP83" s="53">
        <v>0</v>
      </c>
      <c r="AQ83" s="52">
        <f>IF(AP83=0,0,51-AP83)</f>
        <v>0</v>
      </c>
      <c r="AR83" s="53">
        <v>0</v>
      </c>
      <c r="AS83" s="96">
        <f>IF(AR83=0,0,51-AR83)</f>
        <v>0</v>
      </c>
      <c r="AT83" s="53">
        <v>0</v>
      </c>
      <c r="AU83" s="52">
        <f>IF(AT83=0,0,51-AT83)</f>
        <v>0</v>
      </c>
      <c r="AV83" s="53">
        <v>0</v>
      </c>
      <c r="AW83" s="52">
        <f>IF(AV83=0,0,51-AV83)</f>
        <v>0</v>
      </c>
      <c r="AX83" s="53">
        <v>0</v>
      </c>
      <c r="AY83" s="96">
        <f>IF(AX83=0,0,51-AX83)</f>
        <v>0</v>
      </c>
      <c r="AZ83" s="53">
        <v>0</v>
      </c>
      <c r="BA83" s="52">
        <f>IF(AZ83=0,0,51-AZ83)</f>
        <v>0</v>
      </c>
      <c r="BB83" s="53">
        <v>0</v>
      </c>
      <c r="BC83" s="52">
        <f>IF(BB83=0,0,51-BB83)</f>
        <v>0</v>
      </c>
      <c r="BD83" s="53">
        <v>0</v>
      </c>
      <c r="BE83" s="52">
        <f>IF(BD83=0,0,51-BD83)</f>
        <v>0</v>
      </c>
      <c r="BF83" s="53">
        <v>0</v>
      </c>
      <c r="BG83" s="52">
        <f>IF(BF83=0,0,51-BF83)</f>
        <v>0</v>
      </c>
      <c r="BH83" s="53">
        <v>0</v>
      </c>
      <c r="BI83" s="52">
        <f>IF(BH83=0,0,51-BH83)</f>
        <v>0</v>
      </c>
      <c r="BJ83" s="53">
        <v>0</v>
      </c>
      <c r="BK83" s="52">
        <f>IF(BJ83=0,0,51-BJ83)</f>
        <v>0</v>
      </c>
      <c r="BL83" s="53">
        <v>0</v>
      </c>
      <c r="BM83" s="52">
        <f>IF(BL83=0,0,51-BL83)</f>
        <v>0</v>
      </c>
      <c r="BN83" s="53">
        <v>0</v>
      </c>
      <c r="BO83" s="96">
        <f>IF(BN83=0,0,51-BN83)</f>
        <v>0</v>
      </c>
      <c r="BP83" s="34">
        <v>15</v>
      </c>
      <c r="BQ83" s="52">
        <f>IF(BP83=0,0,51-BP83)</f>
        <v>36</v>
      </c>
      <c r="BR83" s="27"/>
      <c r="BS83" s="28">
        <f>G83</f>
        <v>0</v>
      </c>
      <c r="BT83" s="28">
        <f>I83</f>
        <v>0</v>
      </c>
      <c r="BU83" s="28">
        <f>K83</f>
        <v>0</v>
      </c>
      <c r="BV83" s="28">
        <f>M83</f>
        <v>0</v>
      </c>
      <c r="BW83" s="28">
        <f>O83</f>
        <v>0</v>
      </c>
      <c r="BX83" s="28">
        <f>Q83</f>
        <v>0</v>
      </c>
      <c r="BY83" s="28">
        <f>S83</f>
        <v>0</v>
      </c>
      <c r="BZ83" s="28">
        <f>U83</f>
        <v>0</v>
      </c>
      <c r="CA83" s="28">
        <f>W83</f>
        <v>0</v>
      </c>
      <c r="CB83" s="28">
        <f>Y83</f>
        <v>0</v>
      </c>
      <c r="CC83" s="28">
        <f>AA83</f>
        <v>0</v>
      </c>
      <c r="CD83" s="28">
        <f>AC83</f>
        <v>0</v>
      </c>
      <c r="CE83" s="28">
        <f>AE83</f>
        <v>0</v>
      </c>
      <c r="CF83" s="28">
        <f>AG83</f>
        <v>0</v>
      </c>
      <c r="CG83" s="28">
        <f>AI83</f>
        <v>0</v>
      </c>
      <c r="CH83" s="28">
        <f>AK83</f>
        <v>0</v>
      </c>
      <c r="CI83" s="28">
        <f>AM83</f>
        <v>0</v>
      </c>
      <c r="CJ83" s="28">
        <f>AO83</f>
        <v>0</v>
      </c>
      <c r="CK83" s="28">
        <f>AQ83</f>
        <v>0</v>
      </c>
      <c r="CL83" s="28">
        <f>AS83</f>
        <v>0</v>
      </c>
      <c r="CM83" s="28">
        <f>AU83</f>
        <v>0</v>
      </c>
      <c r="CN83" s="28">
        <f>AW83</f>
        <v>0</v>
      </c>
      <c r="CO83" s="28">
        <f>AY83</f>
        <v>0</v>
      </c>
      <c r="CP83" s="28">
        <f>BA83</f>
        <v>0</v>
      </c>
      <c r="CQ83" s="28">
        <f>BC83</f>
        <v>0</v>
      </c>
      <c r="CR83" s="28">
        <f>BE83</f>
        <v>0</v>
      </c>
      <c r="CS83" s="28">
        <f>BG83</f>
        <v>0</v>
      </c>
      <c r="CT83" s="28">
        <f>BI83</f>
        <v>0</v>
      </c>
      <c r="CU83" s="28">
        <f>BK83</f>
        <v>0</v>
      </c>
      <c r="CV83" s="28">
        <f>BM83</f>
        <v>0</v>
      </c>
      <c r="CW83" s="28">
        <f>BO83</f>
        <v>0</v>
      </c>
      <c r="CX83" s="28">
        <f>BQ83</f>
        <v>36</v>
      </c>
      <c r="CY83" s="29">
        <f>SUM(BS83:CX83)</f>
        <v>36</v>
      </c>
      <c r="CZ83" s="30"/>
      <c r="DA83" s="31">
        <f>SMALL($BS83:$CX83,1)</f>
        <v>0</v>
      </c>
      <c r="DB83" s="31">
        <f>SMALL($BS83:$CX83,2)</f>
        <v>0</v>
      </c>
      <c r="DC83" s="31">
        <f>SMALL($BS83:$CX83,3)</f>
        <v>0</v>
      </c>
      <c r="DD83" s="31">
        <f>SMALL($BS83:$CX83,4)</f>
        <v>0</v>
      </c>
      <c r="DE83" s="31">
        <f>SMALL($BS83:$CX83,5)</f>
        <v>0</v>
      </c>
      <c r="DF83" s="31">
        <f>SMALL($BS83:$CX83,6)</f>
        <v>0</v>
      </c>
      <c r="DG83" s="31">
        <f>SMALL($BS83:$CX83,7)</f>
        <v>0</v>
      </c>
      <c r="DH83" s="31">
        <f>SMALL($BS83:$CX83,8)</f>
        <v>0</v>
      </c>
      <c r="DI83" s="31">
        <f>SMALL($BS83:$CX83,9)</f>
        <v>0</v>
      </c>
      <c r="DJ83" s="31">
        <f>SMALL($BS83:$CX83,10)</f>
        <v>0</v>
      </c>
      <c r="DK83" s="31">
        <f>SMALL($BS83:$CX83,11)</f>
        <v>0</v>
      </c>
      <c r="DL83" s="31">
        <f>SMALL($BS83:$CX83,12)</f>
        <v>0</v>
      </c>
      <c r="DM83" s="31">
        <f>SMALL($BS83:$CX83,13)</f>
        <v>0</v>
      </c>
      <c r="DN83" s="31">
        <f>SMALL($BS83:$CX83,14)</f>
        <v>0</v>
      </c>
      <c r="DO83" s="31">
        <f>SMALL($BS83:$CX83,15)</f>
        <v>0</v>
      </c>
      <c r="DP83" s="31">
        <f>SMALL($BS83:$CX83,16)</f>
        <v>0</v>
      </c>
      <c r="DQ83" s="31">
        <f>SMALL($BS83:$CX83,17)</f>
        <v>0</v>
      </c>
      <c r="DR83" s="31">
        <f>SMALL($BS83:$CX83,18)</f>
        <v>0</v>
      </c>
      <c r="DS83" s="31">
        <f>SMALL($BS83:$CX83,19)</f>
        <v>0</v>
      </c>
      <c r="DT83" s="31">
        <f>SMALL($BS83:$CX83,20)</f>
        <v>0</v>
      </c>
      <c r="DU83" s="31">
        <f>SMALL($BS83:$CX83,21)</f>
        <v>0</v>
      </c>
      <c r="DV83" s="31">
        <f>SMALL($BS83:$CX83,22)</f>
        <v>0</v>
      </c>
      <c r="DW83" s="31">
        <f>SMALL($BS83:$CX83,23)</f>
        <v>0</v>
      </c>
      <c r="DX83" s="31">
        <f>SMALL($BS83:$CX83,24)</f>
        <v>0</v>
      </c>
      <c r="DY83" s="31">
        <f>SMALL($BS83:$CX83,25)</f>
        <v>0</v>
      </c>
      <c r="DZ83" s="30">
        <f>SMALL($BS83:$CX83,26)</f>
        <v>0</v>
      </c>
      <c r="EA83" s="30">
        <f>SMALL($BS83:$CX83,27)</f>
        <v>0</v>
      </c>
      <c r="EB83" s="30">
        <f>SMALL($BS83:$CX83,28)</f>
        <v>0</v>
      </c>
      <c r="EC83" s="30">
        <f>SMALL($BS83:$CX83,29)</f>
        <v>0</v>
      </c>
      <c r="ED83" s="30">
        <f>SMALL($BS83:$CX83,30)</f>
        <v>0</v>
      </c>
      <c r="EE83" s="30">
        <f>SMALL($BS83:$CX83,31)</f>
        <v>0</v>
      </c>
      <c r="EF83" s="30">
        <f>SMALL($BS83:$CX83,32)</f>
        <v>36</v>
      </c>
      <c r="EG83" s="1"/>
      <c r="EH83" s="1"/>
      <c r="EI83" s="1"/>
      <c r="EJ83" s="1"/>
      <c r="EK83" s="1"/>
      <c r="EL83" s="1"/>
      <c r="EM83" s="1"/>
      <c r="EN83" s="1"/>
      <c r="EO83" s="1"/>
      <c r="EP83" s="1"/>
    </row>
    <row r="84" spans="1:146" ht="12.75" customHeight="1">
      <c r="A84" s="1">
        <f>A83+1</f>
        <v>77</v>
      </c>
      <c r="B84" s="1" t="s">
        <v>97</v>
      </c>
      <c r="C84" s="15"/>
      <c r="D84" s="26">
        <f>CY84-SUM($DA84:CHOOSE($DA$8,$DA84,$DB84,$DC84,$DD84,$DE84,$DF84,$DG84,$DH84,$DI84,$DJ84,$DK84,$DL84,$DM84,$DN84,$DO84,$DP84,$DQ84,$DR84,$DS84,$DT84,$DU84,$DV84,$DW84,$DX84))</f>
        <v>36</v>
      </c>
      <c r="E84" s="15"/>
      <c r="F84" s="38">
        <v>0</v>
      </c>
      <c r="G84" s="52">
        <f>IF(F84=0,0,51-F84)</f>
        <v>0</v>
      </c>
      <c r="H84" s="38">
        <v>0</v>
      </c>
      <c r="I84" s="52">
        <f>IF(H84=0,0,51-H84)</f>
        <v>0</v>
      </c>
      <c r="J84" s="38">
        <v>0</v>
      </c>
      <c r="K84" s="52">
        <f>IF(J84=0,0,51-J84)</f>
        <v>0</v>
      </c>
      <c r="L84" s="38">
        <v>0</v>
      </c>
      <c r="M84" s="52">
        <f>IF(L84=0,0,51-L84)</f>
        <v>0</v>
      </c>
      <c r="N84" s="38">
        <v>0</v>
      </c>
      <c r="O84" s="90">
        <f>IF(N84=0,0,51-N84)</f>
        <v>0</v>
      </c>
      <c r="P84" s="32">
        <v>0</v>
      </c>
      <c r="Q84" s="96">
        <f>IF(P84=0,0,51-P84)</f>
        <v>0</v>
      </c>
      <c r="R84" s="41">
        <v>0</v>
      </c>
      <c r="S84" s="52">
        <f>IF(R84=0,0,51-R84)</f>
        <v>0</v>
      </c>
      <c r="T84" s="38">
        <v>0</v>
      </c>
      <c r="U84" s="52">
        <f>IF(T84=0,0,51-T84)</f>
        <v>0</v>
      </c>
      <c r="V84" s="38">
        <v>0</v>
      </c>
      <c r="W84" s="52">
        <f>IF(V84=0,0,51-V84)</f>
        <v>0</v>
      </c>
      <c r="X84" s="38">
        <v>0</v>
      </c>
      <c r="Y84" s="52">
        <f>IF(X84=0,0,51-X84)</f>
        <v>0</v>
      </c>
      <c r="Z84" s="38">
        <v>0</v>
      </c>
      <c r="AA84" s="96">
        <f>IF(Z84=0,0,51-Z84)</f>
        <v>0</v>
      </c>
      <c r="AB84" s="41">
        <v>0</v>
      </c>
      <c r="AC84" s="52">
        <f>IF(AB84=0,0,51-AB84)</f>
        <v>0</v>
      </c>
      <c r="AD84" s="38">
        <v>0</v>
      </c>
      <c r="AE84" s="52">
        <f>IF(AD84=0,0,51-AD84)</f>
        <v>0</v>
      </c>
      <c r="AF84" s="38">
        <v>0</v>
      </c>
      <c r="AG84" s="52">
        <f>IF(AF84=0,0,51-AF84)</f>
        <v>0</v>
      </c>
      <c r="AH84" s="38">
        <v>0</v>
      </c>
      <c r="AI84" s="52">
        <f>IF(AH84=0,0,51-AH84)</f>
        <v>0</v>
      </c>
      <c r="AJ84" s="38">
        <v>0</v>
      </c>
      <c r="AK84" s="52">
        <f>IF(AJ84=0,0,51-AJ84)</f>
        <v>0</v>
      </c>
      <c r="AL84" s="38">
        <v>0</v>
      </c>
      <c r="AM84" s="52">
        <f>IF(AL84=0,0,51-AL84)</f>
        <v>0</v>
      </c>
      <c r="AN84" s="38">
        <v>0</v>
      </c>
      <c r="AO84" s="52">
        <f>IF(AN84=0,0,51-AN84)</f>
        <v>0</v>
      </c>
      <c r="AP84" s="38">
        <v>0</v>
      </c>
      <c r="AQ84" s="52">
        <f>IF(AP84=0,0,51-AP84)</f>
        <v>0</v>
      </c>
      <c r="AR84" s="38">
        <v>0</v>
      </c>
      <c r="AS84" s="96">
        <f>IF(AR84=0,0,51-AR84)</f>
        <v>0</v>
      </c>
      <c r="AT84" s="38">
        <v>0</v>
      </c>
      <c r="AU84" s="52">
        <f>IF(AT84=0,0,51-AT84)</f>
        <v>0</v>
      </c>
      <c r="AV84" s="38">
        <v>0</v>
      </c>
      <c r="AW84" s="52">
        <f>IF(AV84=0,0,51-AV84)</f>
        <v>0</v>
      </c>
      <c r="AX84" s="38">
        <v>0</v>
      </c>
      <c r="AY84" s="96">
        <f>IF(AX84=0,0,51-AX84)</f>
        <v>0</v>
      </c>
      <c r="AZ84" s="38">
        <v>0</v>
      </c>
      <c r="BA84" s="52">
        <f>IF(AZ84=0,0,51-AZ84)</f>
        <v>0</v>
      </c>
      <c r="BB84" s="38">
        <v>0</v>
      </c>
      <c r="BC84" s="52">
        <f>IF(BB84=0,0,51-BB84)</f>
        <v>0</v>
      </c>
      <c r="BD84" s="38">
        <v>0</v>
      </c>
      <c r="BE84" s="52">
        <f>IF(BD84=0,0,51-BD84)</f>
        <v>0</v>
      </c>
      <c r="BF84" s="38">
        <v>0</v>
      </c>
      <c r="BG84" s="52">
        <f>IF(BF84=0,0,51-BF84)</f>
        <v>0</v>
      </c>
      <c r="BH84" s="38">
        <v>0</v>
      </c>
      <c r="BI84" s="52">
        <f>IF(BH84=0,0,51-BH84)</f>
        <v>0</v>
      </c>
      <c r="BJ84" s="38">
        <v>0</v>
      </c>
      <c r="BK84" s="52">
        <f>IF(BJ84=0,0,51-BJ84)</f>
        <v>0</v>
      </c>
      <c r="BL84" s="38">
        <v>0</v>
      </c>
      <c r="BM84" s="52">
        <f>IF(BL84=0,0,51-BL84)</f>
        <v>0</v>
      </c>
      <c r="BN84" s="38">
        <v>0</v>
      </c>
      <c r="BO84" s="96">
        <f>IF(BN84=0,0,51-BN84)</f>
        <v>0</v>
      </c>
      <c r="BP84" s="36">
        <v>15</v>
      </c>
      <c r="BQ84" s="52">
        <f>IF(BP84=0,0,51-BP84)</f>
        <v>36</v>
      </c>
      <c r="BR84" s="27"/>
      <c r="BS84" s="28">
        <f>G84</f>
        <v>0</v>
      </c>
      <c r="BT84" s="28">
        <f>I84</f>
        <v>0</v>
      </c>
      <c r="BU84" s="28">
        <f>K84</f>
        <v>0</v>
      </c>
      <c r="BV84" s="28">
        <f>M84</f>
        <v>0</v>
      </c>
      <c r="BW84" s="28">
        <f>O84</f>
        <v>0</v>
      </c>
      <c r="BX84" s="28">
        <f>Q84</f>
        <v>0</v>
      </c>
      <c r="BY84" s="28">
        <f>S84</f>
        <v>0</v>
      </c>
      <c r="BZ84" s="28">
        <f>U84</f>
        <v>0</v>
      </c>
      <c r="CA84" s="28">
        <f>W84</f>
        <v>0</v>
      </c>
      <c r="CB84" s="28">
        <f>Y84</f>
        <v>0</v>
      </c>
      <c r="CC84" s="28">
        <f>AA84</f>
        <v>0</v>
      </c>
      <c r="CD84" s="28">
        <f>AC84</f>
        <v>0</v>
      </c>
      <c r="CE84" s="28">
        <f>AE84</f>
        <v>0</v>
      </c>
      <c r="CF84" s="28">
        <f>AG84</f>
        <v>0</v>
      </c>
      <c r="CG84" s="28">
        <f>AI84</f>
        <v>0</v>
      </c>
      <c r="CH84" s="28">
        <f>AK84</f>
        <v>0</v>
      </c>
      <c r="CI84" s="28">
        <f>AM84</f>
        <v>0</v>
      </c>
      <c r="CJ84" s="28">
        <f>AO84</f>
        <v>0</v>
      </c>
      <c r="CK84" s="28">
        <f>AQ84</f>
        <v>0</v>
      </c>
      <c r="CL84" s="28">
        <f>AS84</f>
        <v>0</v>
      </c>
      <c r="CM84" s="28">
        <f>AU84</f>
        <v>0</v>
      </c>
      <c r="CN84" s="28">
        <f>AW84</f>
        <v>0</v>
      </c>
      <c r="CO84" s="28">
        <f>AY84</f>
        <v>0</v>
      </c>
      <c r="CP84" s="28">
        <f>BA84</f>
        <v>0</v>
      </c>
      <c r="CQ84" s="28">
        <f>BC84</f>
        <v>0</v>
      </c>
      <c r="CR84" s="28">
        <f>BE84</f>
        <v>0</v>
      </c>
      <c r="CS84" s="28">
        <f>BG84</f>
        <v>0</v>
      </c>
      <c r="CT84" s="28">
        <f>BI84</f>
        <v>0</v>
      </c>
      <c r="CU84" s="28">
        <f>BK84</f>
        <v>0</v>
      </c>
      <c r="CV84" s="28">
        <f>BM84</f>
        <v>0</v>
      </c>
      <c r="CW84" s="28">
        <f>BO84</f>
        <v>0</v>
      </c>
      <c r="CX84" s="28">
        <f>BQ84</f>
        <v>36</v>
      </c>
      <c r="CY84" s="29">
        <f>SUM(BS84:CX84)</f>
        <v>36</v>
      </c>
      <c r="CZ84" s="30"/>
      <c r="DA84" s="31">
        <f>SMALL($BS84:$CX84,1)</f>
        <v>0</v>
      </c>
      <c r="DB84" s="31">
        <f>SMALL($BS84:$CX84,2)</f>
        <v>0</v>
      </c>
      <c r="DC84" s="31">
        <f>SMALL($BS84:$CX84,3)</f>
        <v>0</v>
      </c>
      <c r="DD84" s="31">
        <f>SMALL($BS84:$CX84,4)</f>
        <v>0</v>
      </c>
      <c r="DE84" s="31">
        <f>SMALL($BS84:$CX84,5)</f>
        <v>0</v>
      </c>
      <c r="DF84" s="31">
        <f>SMALL($BS84:$CX84,6)</f>
        <v>0</v>
      </c>
      <c r="DG84" s="31">
        <f>SMALL($BS84:$CX84,7)</f>
        <v>0</v>
      </c>
      <c r="DH84" s="31">
        <f>SMALL($BS84:$CX84,8)</f>
        <v>0</v>
      </c>
      <c r="DI84" s="31">
        <f>SMALL($BS84:$CX84,9)</f>
        <v>0</v>
      </c>
      <c r="DJ84" s="31">
        <f>SMALL($BS84:$CX84,10)</f>
        <v>0</v>
      </c>
      <c r="DK84" s="31">
        <f>SMALL($BS84:$CX84,11)</f>
        <v>0</v>
      </c>
      <c r="DL84" s="31">
        <f>SMALL($BS84:$CX84,12)</f>
        <v>0</v>
      </c>
      <c r="DM84" s="31">
        <f>SMALL($BS84:$CX84,13)</f>
        <v>0</v>
      </c>
      <c r="DN84" s="31">
        <f>SMALL($BS84:$CX84,14)</f>
        <v>0</v>
      </c>
      <c r="DO84" s="31">
        <f>SMALL($BS84:$CX84,15)</f>
        <v>0</v>
      </c>
      <c r="DP84" s="31">
        <f>SMALL($BS84:$CX84,16)</f>
        <v>0</v>
      </c>
      <c r="DQ84" s="31">
        <f>SMALL($BS84:$CX84,17)</f>
        <v>0</v>
      </c>
      <c r="DR84" s="31">
        <f>SMALL($BS84:$CX84,18)</f>
        <v>0</v>
      </c>
      <c r="DS84" s="31">
        <f>SMALL($BS84:$CX84,19)</f>
        <v>0</v>
      </c>
      <c r="DT84" s="31">
        <f>SMALL($BS84:$CX84,20)</f>
        <v>0</v>
      </c>
      <c r="DU84" s="31">
        <f>SMALL($BS84:$CX84,21)</f>
        <v>0</v>
      </c>
      <c r="DV84" s="31">
        <f>SMALL($BS84:$CX84,22)</f>
        <v>0</v>
      </c>
      <c r="DW84" s="31">
        <f>SMALL($BS84:$CX84,23)</f>
        <v>0</v>
      </c>
      <c r="DX84" s="31">
        <f>SMALL($BS84:$CX84,24)</f>
        <v>0</v>
      </c>
      <c r="DY84" s="31">
        <f>SMALL($BS84:$CX84,25)</f>
        <v>0</v>
      </c>
      <c r="DZ84" s="30">
        <f>SMALL($BS84:$CX84,26)</f>
        <v>0</v>
      </c>
      <c r="EA84" s="30">
        <f>SMALL($BS84:$CX84,27)</f>
        <v>0</v>
      </c>
      <c r="EB84" s="30">
        <f>SMALL($BS84:$CX84,28)</f>
        <v>0</v>
      </c>
      <c r="EC84" s="30">
        <f>SMALL($BS84:$CX84,29)</f>
        <v>0</v>
      </c>
      <c r="ED84" s="30">
        <f>SMALL($BS84:$CX84,30)</f>
        <v>0</v>
      </c>
      <c r="EE84" s="30">
        <f>SMALL($BS84:$CX84,31)</f>
        <v>0</v>
      </c>
      <c r="EF84" s="30">
        <f>SMALL($BS84:$CX84,32)</f>
        <v>36</v>
      </c>
      <c r="EG84" s="1"/>
      <c r="EH84" s="1"/>
      <c r="EI84" s="1"/>
      <c r="EJ84" s="1"/>
      <c r="EK84" s="1"/>
      <c r="EL84" s="1"/>
      <c r="EM84" s="1"/>
      <c r="EN84" s="1"/>
      <c r="EO84" s="1"/>
      <c r="EP84" s="1"/>
    </row>
    <row r="85" spans="1:146" ht="12.75" customHeight="1">
      <c r="A85" s="1">
        <f>A84+1</f>
        <v>78</v>
      </c>
      <c r="B85" s="1" t="s">
        <v>88</v>
      </c>
      <c r="C85" s="15"/>
      <c r="D85" s="26">
        <f>CY85-SUM($DA85:CHOOSE($DA$8,$DA85,$DB85,$DC85,$DD85,$DE85,$DF85,$DG85,$DH85,$DI85,$DJ85,$DK85,$DL85,$DM85,$DN85,$DO85,$DP85,$DQ85,$DR85,$DS85,$DT85,$DU85,$DV85,$DW85,$DX85))</f>
        <v>36</v>
      </c>
      <c r="E85" s="15"/>
      <c r="F85" s="38">
        <v>0</v>
      </c>
      <c r="G85" s="52">
        <f>IF(F85=0,0,51-F85)</f>
        <v>0</v>
      </c>
      <c r="H85" s="38">
        <v>0</v>
      </c>
      <c r="I85" s="52">
        <f>IF(H85=0,0,51-H85)</f>
        <v>0</v>
      </c>
      <c r="J85" s="38">
        <v>0</v>
      </c>
      <c r="K85" s="52">
        <f>IF(J85=0,0,51-J85)</f>
        <v>0</v>
      </c>
      <c r="L85" s="38">
        <v>0</v>
      </c>
      <c r="M85" s="52">
        <f>IF(L85=0,0,51-L85)</f>
        <v>0</v>
      </c>
      <c r="N85" s="38">
        <v>0</v>
      </c>
      <c r="O85" s="90">
        <f>IF(N85=0,0,51-N85)</f>
        <v>0</v>
      </c>
      <c r="P85" s="32">
        <v>0</v>
      </c>
      <c r="Q85" s="96">
        <f>IF(P85=0,0,51-P85)</f>
        <v>0</v>
      </c>
      <c r="R85" s="41">
        <v>0</v>
      </c>
      <c r="S85" s="52">
        <f>IF(R85=0,0,51-R85)</f>
        <v>0</v>
      </c>
      <c r="T85" s="38">
        <v>0</v>
      </c>
      <c r="U85" s="52">
        <f>IF(T85=0,0,51-T85)</f>
        <v>0</v>
      </c>
      <c r="V85" s="38">
        <v>0</v>
      </c>
      <c r="W85" s="52">
        <f>IF(V85=0,0,51-V85)</f>
        <v>0</v>
      </c>
      <c r="X85" s="38">
        <v>0</v>
      </c>
      <c r="Y85" s="52">
        <f>IF(X85=0,0,51-X85)</f>
        <v>0</v>
      </c>
      <c r="Z85" s="38">
        <v>0</v>
      </c>
      <c r="AA85" s="96">
        <f>IF(Z85=0,0,51-Z85)</f>
        <v>0</v>
      </c>
      <c r="AB85" s="41">
        <v>0</v>
      </c>
      <c r="AC85" s="52">
        <f>IF(AB85=0,0,51-AB85)</f>
        <v>0</v>
      </c>
      <c r="AD85" s="38">
        <v>0</v>
      </c>
      <c r="AE85" s="52">
        <f>IF(AD85=0,0,51-AD85)</f>
        <v>0</v>
      </c>
      <c r="AF85" s="38">
        <v>0</v>
      </c>
      <c r="AG85" s="52">
        <f>IF(AF85=0,0,51-AF85)</f>
        <v>0</v>
      </c>
      <c r="AH85" s="38">
        <v>0</v>
      </c>
      <c r="AI85" s="52">
        <f>IF(AH85=0,0,51-AH85)</f>
        <v>0</v>
      </c>
      <c r="AJ85" s="38">
        <v>0</v>
      </c>
      <c r="AK85" s="52">
        <f>IF(AJ85=0,0,51-AJ85)</f>
        <v>0</v>
      </c>
      <c r="AL85" s="38">
        <v>0</v>
      </c>
      <c r="AM85" s="52">
        <f>IF(AL85=0,0,51-AL85)</f>
        <v>0</v>
      </c>
      <c r="AN85" s="38">
        <v>0</v>
      </c>
      <c r="AO85" s="52">
        <f>IF(AN85=0,0,51-AN85)</f>
        <v>0</v>
      </c>
      <c r="AP85" s="38">
        <v>0</v>
      </c>
      <c r="AQ85" s="52">
        <f>IF(AP85=0,0,51-AP85)</f>
        <v>0</v>
      </c>
      <c r="AR85" s="38">
        <v>0</v>
      </c>
      <c r="AS85" s="96">
        <f>IF(AR85=0,0,51-AR85)</f>
        <v>0</v>
      </c>
      <c r="AT85" s="38">
        <v>0</v>
      </c>
      <c r="AU85" s="52">
        <f>IF(AT85=0,0,51-AT85)</f>
        <v>0</v>
      </c>
      <c r="AV85" s="38">
        <v>0</v>
      </c>
      <c r="AW85" s="52">
        <f>IF(AV85=0,0,51-AV85)</f>
        <v>0</v>
      </c>
      <c r="AX85" s="38">
        <v>0</v>
      </c>
      <c r="AY85" s="96">
        <f>IF(AX85=0,0,51-AX85)</f>
        <v>0</v>
      </c>
      <c r="AZ85" s="38">
        <v>0</v>
      </c>
      <c r="BA85" s="52">
        <f>IF(AZ85=0,0,51-AZ85)</f>
        <v>0</v>
      </c>
      <c r="BB85" s="38">
        <v>0</v>
      </c>
      <c r="BC85" s="52">
        <f>IF(BB85=0,0,51-BB85)</f>
        <v>0</v>
      </c>
      <c r="BD85" s="38">
        <v>0</v>
      </c>
      <c r="BE85" s="52">
        <f>IF(BD85=0,0,51-BD85)</f>
        <v>0</v>
      </c>
      <c r="BF85" s="38">
        <v>0</v>
      </c>
      <c r="BG85" s="52">
        <f>IF(BF85=0,0,51-BF85)</f>
        <v>0</v>
      </c>
      <c r="BH85" s="38">
        <v>0</v>
      </c>
      <c r="BI85" s="52">
        <f>IF(BH85=0,0,51-BH85)</f>
        <v>0</v>
      </c>
      <c r="BJ85" s="38">
        <v>0</v>
      </c>
      <c r="BK85" s="52">
        <f>IF(BJ85=0,0,51-BJ85)</f>
        <v>0</v>
      </c>
      <c r="BL85" s="38">
        <v>0</v>
      </c>
      <c r="BM85" s="52">
        <f>IF(BL85=0,0,51-BL85)</f>
        <v>0</v>
      </c>
      <c r="BN85" s="38">
        <v>0</v>
      </c>
      <c r="BO85" s="96">
        <f>IF(BN85=0,0,51-BN85)</f>
        <v>0</v>
      </c>
      <c r="BP85" s="44">
        <v>15</v>
      </c>
      <c r="BQ85" s="52">
        <f>IF(BP85=0,0,51-BP85)</f>
        <v>36</v>
      </c>
      <c r="BR85" s="27"/>
      <c r="BS85" s="28">
        <f>G85</f>
        <v>0</v>
      </c>
      <c r="BT85" s="28">
        <f>I85</f>
        <v>0</v>
      </c>
      <c r="BU85" s="28">
        <f>K85</f>
        <v>0</v>
      </c>
      <c r="BV85" s="28">
        <f>M85</f>
        <v>0</v>
      </c>
      <c r="BW85" s="28">
        <f>O85</f>
        <v>0</v>
      </c>
      <c r="BX85" s="28">
        <f>Q85</f>
        <v>0</v>
      </c>
      <c r="BY85" s="28">
        <f>S85</f>
        <v>0</v>
      </c>
      <c r="BZ85" s="28">
        <f>U85</f>
        <v>0</v>
      </c>
      <c r="CA85" s="28">
        <f>W85</f>
        <v>0</v>
      </c>
      <c r="CB85" s="28">
        <f>Y85</f>
        <v>0</v>
      </c>
      <c r="CC85" s="28">
        <f>AA85</f>
        <v>0</v>
      </c>
      <c r="CD85" s="28">
        <f>AC85</f>
        <v>0</v>
      </c>
      <c r="CE85" s="28">
        <f>AE85</f>
        <v>0</v>
      </c>
      <c r="CF85" s="28">
        <f>AG85</f>
        <v>0</v>
      </c>
      <c r="CG85" s="28">
        <f>AI85</f>
        <v>0</v>
      </c>
      <c r="CH85" s="28">
        <f>AK85</f>
        <v>0</v>
      </c>
      <c r="CI85" s="28">
        <f>AM85</f>
        <v>0</v>
      </c>
      <c r="CJ85" s="28">
        <f>AO85</f>
        <v>0</v>
      </c>
      <c r="CK85" s="28">
        <f>AQ85</f>
        <v>0</v>
      </c>
      <c r="CL85" s="28">
        <f>AS85</f>
        <v>0</v>
      </c>
      <c r="CM85" s="28">
        <f>AU85</f>
        <v>0</v>
      </c>
      <c r="CN85" s="28">
        <f>AW85</f>
        <v>0</v>
      </c>
      <c r="CO85" s="28">
        <f>AY85</f>
        <v>0</v>
      </c>
      <c r="CP85" s="28">
        <f>BA85</f>
        <v>0</v>
      </c>
      <c r="CQ85" s="28">
        <f>BC85</f>
        <v>0</v>
      </c>
      <c r="CR85" s="28">
        <f>BE85</f>
        <v>0</v>
      </c>
      <c r="CS85" s="28">
        <f>BG85</f>
        <v>0</v>
      </c>
      <c r="CT85" s="28">
        <f>BI85</f>
        <v>0</v>
      </c>
      <c r="CU85" s="28">
        <f>BK85</f>
        <v>0</v>
      </c>
      <c r="CV85" s="28">
        <f>BM85</f>
        <v>0</v>
      </c>
      <c r="CW85" s="28">
        <f>BO85</f>
        <v>0</v>
      </c>
      <c r="CX85" s="28">
        <f>BQ85</f>
        <v>36</v>
      </c>
      <c r="CY85" s="29">
        <f>SUM(BS85:CX85)</f>
        <v>36</v>
      </c>
      <c r="CZ85" s="30"/>
      <c r="DA85" s="31">
        <f>SMALL($BS85:$CX85,1)</f>
        <v>0</v>
      </c>
      <c r="DB85" s="31">
        <f>SMALL($BS85:$CX85,2)</f>
        <v>0</v>
      </c>
      <c r="DC85" s="31">
        <f>SMALL($BS85:$CX85,3)</f>
        <v>0</v>
      </c>
      <c r="DD85" s="31">
        <f>SMALL($BS85:$CX85,4)</f>
        <v>0</v>
      </c>
      <c r="DE85" s="31">
        <f>SMALL($BS85:$CX85,5)</f>
        <v>0</v>
      </c>
      <c r="DF85" s="31">
        <f>SMALL($BS85:$CX85,6)</f>
        <v>0</v>
      </c>
      <c r="DG85" s="31">
        <f>SMALL($BS85:$CX85,7)</f>
        <v>0</v>
      </c>
      <c r="DH85" s="31">
        <f>SMALL($BS85:$CX85,8)</f>
        <v>0</v>
      </c>
      <c r="DI85" s="31">
        <f>SMALL($BS85:$CX85,9)</f>
        <v>0</v>
      </c>
      <c r="DJ85" s="31">
        <f>SMALL($BS85:$CX85,10)</f>
        <v>0</v>
      </c>
      <c r="DK85" s="31">
        <f>SMALL($BS85:$CX85,11)</f>
        <v>0</v>
      </c>
      <c r="DL85" s="31">
        <f>SMALL($BS85:$CX85,12)</f>
        <v>0</v>
      </c>
      <c r="DM85" s="31">
        <f>SMALL($BS85:$CX85,13)</f>
        <v>0</v>
      </c>
      <c r="DN85" s="31">
        <f>SMALL($BS85:$CX85,14)</f>
        <v>0</v>
      </c>
      <c r="DO85" s="31">
        <f>SMALL($BS85:$CX85,15)</f>
        <v>0</v>
      </c>
      <c r="DP85" s="31">
        <f>SMALL($BS85:$CX85,16)</f>
        <v>0</v>
      </c>
      <c r="DQ85" s="31">
        <f>SMALL($BS85:$CX85,17)</f>
        <v>0</v>
      </c>
      <c r="DR85" s="31">
        <f>SMALL($BS85:$CX85,18)</f>
        <v>0</v>
      </c>
      <c r="DS85" s="31">
        <f>SMALL($BS85:$CX85,19)</f>
        <v>0</v>
      </c>
      <c r="DT85" s="31">
        <f>SMALL($BS85:$CX85,20)</f>
        <v>0</v>
      </c>
      <c r="DU85" s="31">
        <f>SMALL($BS85:$CX85,21)</f>
        <v>0</v>
      </c>
      <c r="DV85" s="31">
        <f>SMALL($BS85:$CX85,22)</f>
        <v>0</v>
      </c>
      <c r="DW85" s="31">
        <f>SMALL($BS85:$CX85,23)</f>
        <v>0</v>
      </c>
      <c r="DX85" s="31">
        <f>SMALL($BS85:$CX85,24)</f>
        <v>0</v>
      </c>
      <c r="DY85" s="31">
        <f>SMALL($BS85:$CX85,25)</f>
        <v>0</v>
      </c>
      <c r="DZ85" s="30">
        <f>SMALL($BS85:$CX85,26)</f>
        <v>0</v>
      </c>
      <c r="EA85" s="30">
        <f>SMALL($BS85:$CX85,27)</f>
        <v>0</v>
      </c>
      <c r="EB85" s="30">
        <f>SMALL($BS85:$CX85,28)</f>
        <v>0</v>
      </c>
      <c r="EC85" s="30">
        <f>SMALL($BS85:$CX85,29)</f>
        <v>0</v>
      </c>
      <c r="ED85" s="30">
        <f>SMALL($BS85:$CX85,30)</f>
        <v>0</v>
      </c>
      <c r="EE85" s="30">
        <f>SMALL($BS85:$CX85,31)</f>
        <v>0</v>
      </c>
      <c r="EF85" s="30">
        <f>SMALL($BS85:$CX85,32)</f>
        <v>36</v>
      </c>
      <c r="EG85" s="1"/>
      <c r="EH85" s="1"/>
      <c r="EI85" s="1"/>
      <c r="EJ85" s="1"/>
      <c r="EK85" s="1"/>
      <c r="EL85" s="1"/>
      <c r="EM85" s="1"/>
      <c r="EN85" s="1"/>
      <c r="EO85" s="1"/>
      <c r="EP85" s="1"/>
    </row>
    <row r="86" spans="1:146" ht="12.75" customHeight="1">
      <c r="A86" s="1">
        <f>A85+1</f>
        <v>79</v>
      </c>
      <c r="B86" s="1" t="s">
        <v>38</v>
      </c>
      <c r="C86" s="15"/>
      <c r="D86" s="26">
        <f>CY86-SUM($DA86:CHOOSE($DA$8,$DA86,$DB86,$DC86,$DD86,$DE86,$DF86,$DG86,$DH86,$DI86,$DJ86,$DK86,$DL86,$DM86,$DN86,$DO86,$DP86,$DQ86,$DR86,$DS86,$DT86,$DU86,$DV86,$DW86,$DX86))</f>
        <v>35</v>
      </c>
      <c r="E86" s="15"/>
      <c r="F86" s="38">
        <v>0</v>
      </c>
      <c r="G86" s="52">
        <f>IF(F86=0,0,51-F86)</f>
        <v>0</v>
      </c>
      <c r="H86" s="38">
        <v>0</v>
      </c>
      <c r="I86" s="52">
        <f>IF(H86=0,0,51-H86)</f>
        <v>0</v>
      </c>
      <c r="J86" s="38">
        <v>0</v>
      </c>
      <c r="K86" s="52">
        <f>IF(J86=0,0,51-J86)</f>
        <v>0</v>
      </c>
      <c r="L86" s="38">
        <v>0</v>
      </c>
      <c r="M86" s="52">
        <f>IF(L86=0,0,51-L86)</f>
        <v>0</v>
      </c>
      <c r="N86" s="38">
        <v>0</v>
      </c>
      <c r="O86" s="90">
        <f>IF(N86=0,0,51-N86)</f>
        <v>0</v>
      </c>
      <c r="P86" s="32">
        <v>0</v>
      </c>
      <c r="Q86" s="96">
        <f>IF(P86=0,0,51-P86)</f>
        <v>0</v>
      </c>
      <c r="R86" s="41">
        <v>0</v>
      </c>
      <c r="S86" s="52">
        <f>IF(R86=0,0,51-R86)</f>
        <v>0</v>
      </c>
      <c r="T86" s="38">
        <v>0</v>
      </c>
      <c r="U86" s="52">
        <f>IF(T86=0,0,51-T86)</f>
        <v>0</v>
      </c>
      <c r="V86" s="38">
        <v>0</v>
      </c>
      <c r="W86" s="52">
        <f>IF(V86=0,0,51-V86)</f>
        <v>0</v>
      </c>
      <c r="X86" s="38">
        <v>0</v>
      </c>
      <c r="Y86" s="52">
        <f>IF(X86=0,0,51-X86)</f>
        <v>0</v>
      </c>
      <c r="Z86" s="38">
        <v>0</v>
      </c>
      <c r="AA86" s="96">
        <f>IF(Z86=0,0,51-Z86)</f>
        <v>0</v>
      </c>
      <c r="AB86" s="41">
        <v>0</v>
      </c>
      <c r="AC86" s="52">
        <f>IF(AB86=0,0,51-AB86)</f>
        <v>0</v>
      </c>
      <c r="AD86" s="38">
        <v>0</v>
      </c>
      <c r="AE86" s="52">
        <f>IF(AD86=0,0,51-AD86)</f>
        <v>0</v>
      </c>
      <c r="AF86" s="38">
        <v>0</v>
      </c>
      <c r="AG86" s="52">
        <f>IF(AF86=0,0,51-AF86)</f>
        <v>0</v>
      </c>
      <c r="AH86" s="38">
        <v>0</v>
      </c>
      <c r="AI86" s="52">
        <f>IF(AH86=0,0,51-AH86)</f>
        <v>0</v>
      </c>
      <c r="AJ86" s="38">
        <v>0</v>
      </c>
      <c r="AK86" s="52">
        <f>IF(AJ86=0,0,51-AJ86)</f>
        <v>0</v>
      </c>
      <c r="AL86" s="38">
        <v>0</v>
      </c>
      <c r="AM86" s="52">
        <f>IF(AL86=0,0,51-AL86)</f>
        <v>0</v>
      </c>
      <c r="AN86" s="38">
        <v>0</v>
      </c>
      <c r="AO86" s="52">
        <f>IF(AN86=0,0,51-AN86)</f>
        <v>0</v>
      </c>
      <c r="AP86" s="38">
        <v>0</v>
      </c>
      <c r="AQ86" s="52">
        <f>IF(AP86=0,0,51-AP86)</f>
        <v>0</v>
      </c>
      <c r="AR86" s="38">
        <v>0</v>
      </c>
      <c r="AS86" s="96">
        <f>IF(AR86=0,0,51-AR86)</f>
        <v>0</v>
      </c>
      <c r="AT86" s="38">
        <v>0</v>
      </c>
      <c r="AU86" s="52">
        <f>IF(AT86=0,0,51-AT86)</f>
        <v>0</v>
      </c>
      <c r="AV86" s="38">
        <v>0</v>
      </c>
      <c r="AW86" s="52">
        <f>IF(AV86=0,0,51-AV86)</f>
        <v>0</v>
      </c>
      <c r="AX86" s="38">
        <v>0</v>
      </c>
      <c r="AY86" s="96">
        <f>IF(AX86=0,0,51-AX86)</f>
        <v>0</v>
      </c>
      <c r="AZ86" s="38">
        <v>0</v>
      </c>
      <c r="BA86" s="52">
        <f>IF(AZ86=0,0,51-AZ86)</f>
        <v>0</v>
      </c>
      <c r="BB86" s="38">
        <v>0</v>
      </c>
      <c r="BC86" s="52">
        <f>IF(BB86=0,0,51-BB86)</f>
        <v>0</v>
      </c>
      <c r="BD86" s="38">
        <v>0</v>
      </c>
      <c r="BE86" s="52">
        <f>IF(BD86=0,0,51-BD86)</f>
        <v>0</v>
      </c>
      <c r="BF86" s="38">
        <v>0</v>
      </c>
      <c r="BG86" s="52">
        <f>IF(BF86=0,0,51-BF86)</f>
        <v>0</v>
      </c>
      <c r="BH86" s="38">
        <v>0</v>
      </c>
      <c r="BI86" s="52">
        <f>IF(BH86=0,0,51-BH86)</f>
        <v>0</v>
      </c>
      <c r="BJ86" s="38">
        <v>0</v>
      </c>
      <c r="BK86" s="52">
        <f>IF(BJ86=0,0,51-BJ86)</f>
        <v>0</v>
      </c>
      <c r="BL86" s="38">
        <v>0</v>
      </c>
      <c r="BM86" s="52">
        <f>IF(BL86=0,0,51-BL86)</f>
        <v>0</v>
      </c>
      <c r="BN86" s="38">
        <v>0</v>
      </c>
      <c r="BO86" s="96">
        <f>IF(BN86=0,0,51-BN86)</f>
        <v>0</v>
      </c>
      <c r="BP86" s="44">
        <v>16</v>
      </c>
      <c r="BQ86" s="52">
        <f>IF(BP86=0,0,51-BP86)</f>
        <v>35</v>
      </c>
      <c r="BR86" s="27"/>
      <c r="BS86" s="28">
        <f>G86</f>
        <v>0</v>
      </c>
      <c r="BT86" s="28">
        <f>I86</f>
        <v>0</v>
      </c>
      <c r="BU86" s="28">
        <f>K86</f>
        <v>0</v>
      </c>
      <c r="BV86" s="28">
        <f>M86</f>
        <v>0</v>
      </c>
      <c r="BW86" s="28">
        <f>O86</f>
        <v>0</v>
      </c>
      <c r="BX86" s="28">
        <f>Q86</f>
        <v>0</v>
      </c>
      <c r="BY86" s="28">
        <f>S86</f>
        <v>0</v>
      </c>
      <c r="BZ86" s="28">
        <f>U86</f>
        <v>0</v>
      </c>
      <c r="CA86" s="28">
        <f>W86</f>
        <v>0</v>
      </c>
      <c r="CB86" s="28">
        <f>Y86</f>
        <v>0</v>
      </c>
      <c r="CC86" s="28">
        <f>AA86</f>
        <v>0</v>
      </c>
      <c r="CD86" s="28">
        <f>AC86</f>
        <v>0</v>
      </c>
      <c r="CE86" s="28">
        <f>AE86</f>
        <v>0</v>
      </c>
      <c r="CF86" s="28">
        <f>AG86</f>
        <v>0</v>
      </c>
      <c r="CG86" s="28">
        <f>AI86</f>
        <v>0</v>
      </c>
      <c r="CH86" s="28">
        <f>AK86</f>
        <v>0</v>
      </c>
      <c r="CI86" s="28">
        <f>AM86</f>
        <v>0</v>
      </c>
      <c r="CJ86" s="28">
        <f>AO86</f>
        <v>0</v>
      </c>
      <c r="CK86" s="28">
        <f>AQ86</f>
        <v>0</v>
      </c>
      <c r="CL86" s="28">
        <f>AS86</f>
        <v>0</v>
      </c>
      <c r="CM86" s="28">
        <f>AU86</f>
        <v>0</v>
      </c>
      <c r="CN86" s="28">
        <f>AW86</f>
        <v>0</v>
      </c>
      <c r="CO86" s="28">
        <f>AY86</f>
        <v>0</v>
      </c>
      <c r="CP86" s="28">
        <f>BA86</f>
        <v>0</v>
      </c>
      <c r="CQ86" s="28">
        <f>BC86</f>
        <v>0</v>
      </c>
      <c r="CR86" s="28">
        <f>BE86</f>
        <v>0</v>
      </c>
      <c r="CS86" s="28">
        <f>BG86</f>
        <v>0</v>
      </c>
      <c r="CT86" s="28">
        <f>BI86</f>
        <v>0</v>
      </c>
      <c r="CU86" s="28">
        <f>BK86</f>
        <v>0</v>
      </c>
      <c r="CV86" s="28">
        <f>BM86</f>
        <v>0</v>
      </c>
      <c r="CW86" s="28">
        <f>BO86</f>
        <v>0</v>
      </c>
      <c r="CX86" s="28">
        <f>BQ86</f>
        <v>35</v>
      </c>
      <c r="CY86" s="29">
        <f>SUM(BS86:CX86)</f>
        <v>35</v>
      </c>
      <c r="CZ86" s="30"/>
      <c r="DA86" s="31">
        <f>SMALL($BS86:$CX86,1)</f>
        <v>0</v>
      </c>
      <c r="DB86" s="31">
        <f>SMALL($BS86:$CX86,2)</f>
        <v>0</v>
      </c>
      <c r="DC86" s="31">
        <f>SMALL($BS86:$CX86,3)</f>
        <v>0</v>
      </c>
      <c r="DD86" s="31">
        <f>SMALL($BS86:$CX86,4)</f>
        <v>0</v>
      </c>
      <c r="DE86" s="31">
        <f>SMALL($BS86:$CX86,5)</f>
        <v>0</v>
      </c>
      <c r="DF86" s="31">
        <f>SMALL($BS86:$CX86,6)</f>
        <v>0</v>
      </c>
      <c r="DG86" s="31">
        <f>SMALL($BS86:$CX86,7)</f>
        <v>0</v>
      </c>
      <c r="DH86" s="31">
        <f>SMALL($BS86:$CX86,8)</f>
        <v>0</v>
      </c>
      <c r="DI86" s="31">
        <f>SMALL($BS86:$CX86,9)</f>
        <v>0</v>
      </c>
      <c r="DJ86" s="31">
        <f>SMALL($BS86:$CX86,10)</f>
        <v>0</v>
      </c>
      <c r="DK86" s="31">
        <f>SMALL($BS86:$CX86,11)</f>
        <v>0</v>
      </c>
      <c r="DL86" s="31">
        <f>SMALL($BS86:$CX86,12)</f>
        <v>0</v>
      </c>
      <c r="DM86" s="31">
        <f>SMALL($BS86:$CX86,13)</f>
        <v>0</v>
      </c>
      <c r="DN86" s="31">
        <f>SMALL($BS86:$CX86,14)</f>
        <v>0</v>
      </c>
      <c r="DO86" s="31">
        <f>SMALL($BS86:$CX86,15)</f>
        <v>0</v>
      </c>
      <c r="DP86" s="31">
        <f>SMALL($BS86:$CX86,16)</f>
        <v>0</v>
      </c>
      <c r="DQ86" s="31">
        <f>SMALL($BS86:$CX86,17)</f>
        <v>0</v>
      </c>
      <c r="DR86" s="31">
        <f>SMALL($BS86:$CX86,18)</f>
        <v>0</v>
      </c>
      <c r="DS86" s="31">
        <f>SMALL($BS86:$CX86,19)</f>
        <v>0</v>
      </c>
      <c r="DT86" s="31">
        <f>SMALL($BS86:$CX86,20)</f>
        <v>0</v>
      </c>
      <c r="DU86" s="31">
        <f>SMALL($BS86:$CX86,21)</f>
        <v>0</v>
      </c>
      <c r="DV86" s="31">
        <f>SMALL($BS86:$CX86,22)</f>
        <v>0</v>
      </c>
      <c r="DW86" s="31">
        <f>SMALL($BS86:$CX86,23)</f>
        <v>0</v>
      </c>
      <c r="DX86" s="31">
        <f>SMALL($BS86:$CX86,24)</f>
        <v>0</v>
      </c>
      <c r="DY86" s="31">
        <f>SMALL($BS86:$CX86,25)</f>
        <v>0</v>
      </c>
      <c r="DZ86" s="30">
        <f>SMALL($BS86:$CX86,26)</f>
        <v>0</v>
      </c>
      <c r="EA86" s="30">
        <f>SMALL($BS86:$CX86,27)</f>
        <v>0</v>
      </c>
      <c r="EB86" s="30">
        <f>SMALL($BS86:$CX86,28)</f>
        <v>0</v>
      </c>
      <c r="EC86" s="30">
        <f>SMALL($BS86:$CX86,29)</f>
        <v>0</v>
      </c>
      <c r="ED86" s="30">
        <f>SMALL($BS86:$CX86,30)</f>
        <v>0</v>
      </c>
      <c r="EE86" s="30">
        <f>SMALL($BS86:$CX86,31)</f>
        <v>0</v>
      </c>
      <c r="EF86" s="30">
        <f>SMALL($BS86:$CX86,32)</f>
        <v>35</v>
      </c>
      <c r="EG86" s="1"/>
      <c r="EH86" s="1"/>
      <c r="EI86" s="1"/>
      <c r="EJ86" s="1"/>
      <c r="EK86" s="1"/>
      <c r="EL86" s="1"/>
      <c r="EM86" s="1"/>
      <c r="EN86" s="1"/>
      <c r="EO86" s="1"/>
      <c r="EP86" s="1"/>
    </row>
    <row r="87" spans="1:146" ht="12.75" customHeight="1">
      <c r="A87" s="1">
        <f>A86+1</f>
        <v>80</v>
      </c>
      <c r="B87" s="46" t="s">
        <v>89</v>
      </c>
      <c r="C87" s="15"/>
      <c r="D87" s="26">
        <f>CY87-SUM($DA87:CHOOSE($DA$8,$DA87,$DB87,$DC87,$DD87,$DE87,$DF87,$DG87,$DH87,$DI87,$DJ87,$DK87,$DL87,$DM87,$DN87,$DO87,$DP87,$DQ87,$DR87,$DS87,$DT87,$DU87,$DV87,$DW87,$DX87))</f>
        <v>34</v>
      </c>
      <c r="E87" s="15"/>
      <c r="F87" s="38">
        <v>0</v>
      </c>
      <c r="G87" s="52">
        <f>IF(F87=0,0,51-F87)</f>
        <v>0</v>
      </c>
      <c r="H87" s="38">
        <v>0</v>
      </c>
      <c r="I87" s="52">
        <f>IF(H87=0,0,51-H87)</f>
        <v>0</v>
      </c>
      <c r="J87" s="38">
        <v>0</v>
      </c>
      <c r="K87" s="52">
        <f>IF(J87=0,0,51-J87)</f>
        <v>0</v>
      </c>
      <c r="L87" s="38">
        <v>0</v>
      </c>
      <c r="M87" s="52">
        <f>IF(L87=0,0,51-L87)</f>
        <v>0</v>
      </c>
      <c r="N87" s="38">
        <v>0</v>
      </c>
      <c r="O87" s="90">
        <f>IF(N87=0,0,51-N87)</f>
        <v>0</v>
      </c>
      <c r="P87" s="38">
        <v>0</v>
      </c>
      <c r="Q87" s="96">
        <f>IF(P87=0,0,51-P87)</f>
        <v>0</v>
      </c>
      <c r="R87" s="41">
        <v>0</v>
      </c>
      <c r="S87" s="52">
        <f>IF(R87=0,0,51-R87)</f>
        <v>0</v>
      </c>
      <c r="T87" s="38">
        <v>0</v>
      </c>
      <c r="U87" s="52">
        <f>IF(T87=0,0,51-T87)</f>
        <v>0</v>
      </c>
      <c r="V87" s="38">
        <v>0</v>
      </c>
      <c r="W87" s="52">
        <f>IF(V87=0,0,51-V87)</f>
        <v>0</v>
      </c>
      <c r="X87" s="38">
        <v>0</v>
      </c>
      <c r="Y87" s="52">
        <f>IF(X87=0,0,51-X87)</f>
        <v>0</v>
      </c>
      <c r="Z87" s="38">
        <v>0</v>
      </c>
      <c r="AA87" s="96">
        <f>IF(Z87=0,0,51-Z87)</f>
        <v>0</v>
      </c>
      <c r="AB87" s="41">
        <v>0</v>
      </c>
      <c r="AC87" s="52">
        <f>IF(AB87=0,0,51-AB87)</f>
        <v>0</v>
      </c>
      <c r="AD87" s="38">
        <v>0</v>
      </c>
      <c r="AE87" s="52">
        <f>IF(AD87=0,0,51-AD87)</f>
        <v>0</v>
      </c>
      <c r="AF87" s="38">
        <v>0</v>
      </c>
      <c r="AG87" s="52">
        <f>IF(AF87=0,0,51-AF87)</f>
        <v>0</v>
      </c>
      <c r="AH87" s="38">
        <v>0</v>
      </c>
      <c r="AI87" s="52">
        <f>IF(AH87=0,0,51-AH87)</f>
        <v>0</v>
      </c>
      <c r="AJ87" s="38">
        <v>0</v>
      </c>
      <c r="AK87" s="52">
        <f>IF(AJ87=0,0,51-AJ87)</f>
        <v>0</v>
      </c>
      <c r="AL87" s="38">
        <v>0</v>
      </c>
      <c r="AM87" s="52">
        <f>IF(AL87=0,0,51-AL87)</f>
        <v>0</v>
      </c>
      <c r="AN87" s="38">
        <v>0</v>
      </c>
      <c r="AO87" s="52">
        <f>IF(AN87=0,0,51-AN87)</f>
        <v>0</v>
      </c>
      <c r="AP87" s="38">
        <v>0</v>
      </c>
      <c r="AQ87" s="52">
        <f>IF(AP87=0,0,51-AP87)</f>
        <v>0</v>
      </c>
      <c r="AR87" s="38">
        <v>0</v>
      </c>
      <c r="AS87" s="96">
        <f>IF(AR87=0,0,51-AR87)</f>
        <v>0</v>
      </c>
      <c r="AT87" s="38">
        <v>0</v>
      </c>
      <c r="AU87" s="52">
        <f>IF(AT87=0,0,51-AT87)</f>
        <v>0</v>
      </c>
      <c r="AV87" s="38">
        <v>0</v>
      </c>
      <c r="AW87" s="52">
        <f>IF(AV87=0,0,51-AV87)</f>
        <v>0</v>
      </c>
      <c r="AX87" s="38">
        <v>0</v>
      </c>
      <c r="AY87" s="96">
        <f>IF(AX87=0,0,51-AX87)</f>
        <v>0</v>
      </c>
      <c r="AZ87" s="38">
        <v>0</v>
      </c>
      <c r="BA87" s="52">
        <f>IF(AZ87=0,0,51-AZ87)</f>
        <v>0</v>
      </c>
      <c r="BB87" s="38">
        <v>0</v>
      </c>
      <c r="BC87" s="52">
        <f>IF(BB87=0,0,51-BB87)</f>
        <v>0</v>
      </c>
      <c r="BD87" s="38">
        <v>0</v>
      </c>
      <c r="BE87" s="52">
        <f>IF(BD87=0,0,51-BD87)</f>
        <v>0</v>
      </c>
      <c r="BF87" s="38">
        <v>0</v>
      </c>
      <c r="BG87" s="52">
        <f>IF(BF87=0,0,51-BF87)</f>
        <v>0</v>
      </c>
      <c r="BH87" s="38">
        <v>0</v>
      </c>
      <c r="BI87" s="52">
        <f>IF(BH87=0,0,51-BH87)</f>
        <v>0</v>
      </c>
      <c r="BJ87" s="38">
        <v>0</v>
      </c>
      <c r="BK87" s="52">
        <f>IF(BJ87=0,0,51-BJ87)</f>
        <v>0</v>
      </c>
      <c r="BL87" s="38">
        <v>0</v>
      </c>
      <c r="BM87" s="52">
        <f>IF(BL87=0,0,51-BL87)</f>
        <v>0</v>
      </c>
      <c r="BN87" s="38">
        <v>0</v>
      </c>
      <c r="BO87" s="96">
        <f>IF(BN87=0,0,51-BN87)</f>
        <v>0</v>
      </c>
      <c r="BP87" s="44">
        <v>17</v>
      </c>
      <c r="BQ87" s="52">
        <f>IF(BP87=0,0,51-BP87)</f>
        <v>34</v>
      </c>
      <c r="BR87" s="27"/>
      <c r="BS87" s="28">
        <f>G87</f>
        <v>0</v>
      </c>
      <c r="BT87" s="28">
        <f>I87</f>
        <v>0</v>
      </c>
      <c r="BU87" s="28">
        <f>K87</f>
        <v>0</v>
      </c>
      <c r="BV87" s="28">
        <f>M87</f>
        <v>0</v>
      </c>
      <c r="BW87" s="28">
        <f>O87</f>
        <v>0</v>
      </c>
      <c r="BX87" s="28">
        <f>Q87</f>
        <v>0</v>
      </c>
      <c r="BY87" s="28">
        <f>S87</f>
        <v>0</v>
      </c>
      <c r="BZ87" s="28">
        <f>U87</f>
        <v>0</v>
      </c>
      <c r="CA87" s="28">
        <f>W87</f>
        <v>0</v>
      </c>
      <c r="CB87" s="28">
        <f>Y87</f>
        <v>0</v>
      </c>
      <c r="CC87" s="28">
        <f>AA87</f>
        <v>0</v>
      </c>
      <c r="CD87" s="28">
        <f>AC87</f>
        <v>0</v>
      </c>
      <c r="CE87" s="28">
        <f>AE87</f>
        <v>0</v>
      </c>
      <c r="CF87" s="28">
        <f>AG87</f>
        <v>0</v>
      </c>
      <c r="CG87" s="28">
        <f>AI87</f>
        <v>0</v>
      </c>
      <c r="CH87" s="28">
        <f>AK87</f>
        <v>0</v>
      </c>
      <c r="CI87" s="28">
        <f>AM87</f>
        <v>0</v>
      </c>
      <c r="CJ87" s="28">
        <f>AO87</f>
        <v>0</v>
      </c>
      <c r="CK87" s="28">
        <f>AQ87</f>
        <v>0</v>
      </c>
      <c r="CL87" s="28">
        <f>AS87</f>
        <v>0</v>
      </c>
      <c r="CM87" s="28">
        <f>AU87</f>
        <v>0</v>
      </c>
      <c r="CN87" s="28">
        <f>AW87</f>
        <v>0</v>
      </c>
      <c r="CO87" s="28">
        <f>AY87</f>
        <v>0</v>
      </c>
      <c r="CP87" s="28">
        <f>BA87</f>
        <v>0</v>
      </c>
      <c r="CQ87" s="28">
        <f>BC87</f>
        <v>0</v>
      </c>
      <c r="CR87" s="28">
        <f>BE87</f>
        <v>0</v>
      </c>
      <c r="CS87" s="28">
        <f>BG87</f>
        <v>0</v>
      </c>
      <c r="CT87" s="28">
        <f>BI87</f>
        <v>0</v>
      </c>
      <c r="CU87" s="28">
        <f>BK87</f>
        <v>0</v>
      </c>
      <c r="CV87" s="28">
        <f>BM87</f>
        <v>0</v>
      </c>
      <c r="CW87" s="28">
        <f>BO87</f>
        <v>0</v>
      </c>
      <c r="CX87" s="28">
        <f>BQ87</f>
        <v>34</v>
      </c>
      <c r="CY87" s="29">
        <f>SUM(BS87:CX87)</f>
        <v>34</v>
      </c>
      <c r="CZ87" s="30"/>
      <c r="DA87" s="31">
        <f>SMALL($BS87:$CX87,1)</f>
        <v>0</v>
      </c>
      <c r="DB87" s="31">
        <f>SMALL($BS87:$CX87,2)</f>
        <v>0</v>
      </c>
      <c r="DC87" s="31">
        <f>SMALL($BS87:$CX87,3)</f>
        <v>0</v>
      </c>
      <c r="DD87" s="31">
        <f>SMALL($BS87:$CX87,4)</f>
        <v>0</v>
      </c>
      <c r="DE87" s="31">
        <f>SMALL($BS87:$CX87,5)</f>
        <v>0</v>
      </c>
      <c r="DF87" s="31">
        <f>SMALL($BS87:$CX87,6)</f>
        <v>0</v>
      </c>
      <c r="DG87" s="31">
        <f>SMALL($BS87:$CX87,7)</f>
        <v>0</v>
      </c>
      <c r="DH87" s="31">
        <f>SMALL($BS87:$CX87,8)</f>
        <v>0</v>
      </c>
      <c r="DI87" s="31">
        <f>SMALL($BS87:$CX87,9)</f>
        <v>0</v>
      </c>
      <c r="DJ87" s="31">
        <f>SMALL($BS87:$CX87,10)</f>
        <v>0</v>
      </c>
      <c r="DK87" s="31">
        <f>SMALL($BS87:$CX87,11)</f>
        <v>0</v>
      </c>
      <c r="DL87" s="31">
        <f>SMALL($BS87:$CX87,12)</f>
        <v>0</v>
      </c>
      <c r="DM87" s="31">
        <f>SMALL($BS87:$CX87,13)</f>
        <v>0</v>
      </c>
      <c r="DN87" s="31">
        <f>SMALL($BS87:$CX87,14)</f>
        <v>0</v>
      </c>
      <c r="DO87" s="31">
        <f>SMALL($BS87:$CX87,15)</f>
        <v>0</v>
      </c>
      <c r="DP87" s="31">
        <f>SMALL($BS87:$CX87,16)</f>
        <v>0</v>
      </c>
      <c r="DQ87" s="31">
        <f>SMALL($BS87:$CX87,17)</f>
        <v>0</v>
      </c>
      <c r="DR87" s="31">
        <f>SMALL($BS87:$CX87,18)</f>
        <v>0</v>
      </c>
      <c r="DS87" s="31">
        <f>SMALL($BS87:$CX87,19)</f>
        <v>0</v>
      </c>
      <c r="DT87" s="31">
        <f>SMALL($BS87:$CX87,20)</f>
        <v>0</v>
      </c>
      <c r="DU87" s="31">
        <f>SMALL($BS87:$CX87,21)</f>
        <v>0</v>
      </c>
      <c r="DV87" s="31">
        <f>SMALL($BS87:$CX87,22)</f>
        <v>0</v>
      </c>
      <c r="DW87" s="31">
        <f>SMALL($BS87:$CX87,23)</f>
        <v>0</v>
      </c>
      <c r="DX87" s="31">
        <f>SMALL($BS87:$CX87,24)</f>
        <v>0</v>
      </c>
      <c r="DY87" s="31">
        <f>SMALL($BS87:$CX87,25)</f>
        <v>0</v>
      </c>
      <c r="DZ87" s="30">
        <f>SMALL($BS87:$CX87,26)</f>
        <v>0</v>
      </c>
      <c r="EA87" s="30">
        <f>SMALL($BS87:$CX87,27)</f>
        <v>0</v>
      </c>
      <c r="EB87" s="30">
        <f>SMALL($BS87:$CX87,28)</f>
        <v>0</v>
      </c>
      <c r="EC87" s="30">
        <f>SMALL($BS87:$CX87,29)</f>
        <v>0</v>
      </c>
      <c r="ED87" s="30">
        <f>SMALL($BS87:$CX87,30)</f>
        <v>0</v>
      </c>
      <c r="EE87" s="30">
        <f>SMALL($BS87:$CX87,31)</f>
        <v>0</v>
      </c>
      <c r="EF87" s="30">
        <f>SMALL($BS87:$CX87,32)</f>
        <v>34</v>
      </c>
      <c r="EG87" s="1"/>
      <c r="EH87" s="1"/>
      <c r="EI87" s="1"/>
      <c r="EJ87" s="1"/>
      <c r="EK87" s="1"/>
      <c r="EL87" s="1"/>
      <c r="EM87" s="1"/>
      <c r="EN87" s="1"/>
      <c r="EO87" s="1"/>
      <c r="EP87" s="1"/>
    </row>
    <row r="88" spans="1:146" ht="12.75" customHeight="1">
      <c r="A88" s="1">
        <f>A87+1</f>
        <v>81</v>
      </c>
      <c r="B88" s="1" t="s">
        <v>90</v>
      </c>
      <c r="C88" s="15"/>
      <c r="D88" s="26">
        <f>CY88-SUM($DA88:CHOOSE($DA$8,$DA88,$DB88,$DC88,$DD88,$DE88,$DF88,$DG88,$DH88,$DI88,$DJ88,$DK88,$DL88,$DM88,$DN88,$DO88,$DP88,$DQ88,$DR88,$DS88,$DT88,$DU88,$DV88,$DW88,$DX88))</f>
        <v>33</v>
      </c>
      <c r="E88" s="15"/>
      <c r="F88" s="38">
        <v>0</v>
      </c>
      <c r="G88" s="52">
        <f>IF(F88=0,0,51-F88)</f>
        <v>0</v>
      </c>
      <c r="H88" s="38">
        <v>0</v>
      </c>
      <c r="I88" s="52">
        <f>IF(H88=0,0,51-H88)</f>
        <v>0</v>
      </c>
      <c r="J88" s="38">
        <v>0</v>
      </c>
      <c r="K88" s="52">
        <f>IF(J88=0,0,51-J88)</f>
        <v>0</v>
      </c>
      <c r="L88" s="38">
        <v>0</v>
      </c>
      <c r="M88" s="52">
        <f>IF(L88=0,0,51-L88)</f>
        <v>0</v>
      </c>
      <c r="N88" s="38">
        <v>0</v>
      </c>
      <c r="O88" s="90">
        <f>IF(N88=0,0,51-N88)</f>
        <v>0</v>
      </c>
      <c r="P88" s="40">
        <v>0</v>
      </c>
      <c r="Q88" s="96">
        <f>IF(P88=0,0,51-P88)</f>
        <v>0</v>
      </c>
      <c r="R88" s="41">
        <v>0</v>
      </c>
      <c r="S88" s="52">
        <f>IF(R88=0,0,51-R88)</f>
        <v>0</v>
      </c>
      <c r="T88" s="38">
        <v>0</v>
      </c>
      <c r="U88" s="52">
        <f>IF(T88=0,0,51-T88)</f>
        <v>0</v>
      </c>
      <c r="V88" s="38">
        <v>0</v>
      </c>
      <c r="W88" s="52">
        <f>IF(V88=0,0,51-V88)</f>
        <v>0</v>
      </c>
      <c r="X88" s="38">
        <v>0</v>
      </c>
      <c r="Y88" s="52">
        <f>IF(X88=0,0,51-X88)</f>
        <v>0</v>
      </c>
      <c r="Z88" s="38">
        <v>0</v>
      </c>
      <c r="AA88" s="96">
        <f>IF(Z88=0,0,51-Z88)</f>
        <v>0</v>
      </c>
      <c r="AB88" s="41">
        <v>0</v>
      </c>
      <c r="AC88" s="52">
        <f>IF(AB88=0,0,51-AB88)</f>
        <v>0</v>
      </c>
      <c r="AD88" s="38">
        <v>0</v>
      </c>
      <c r="AE88" s="52">
        <f>IF(AD88=0,0,51-AD88)</f>
        <v>0</v>
      </c>
      <c r="AF88" s="38">
        <v>0</v>
      </c>
      <c r="AG88" s="52">
        <f>IF(AF88=0,0,51-AF88)</f>
        <v>0</v>
      </c>
      <c r="AH88" s="38">
        <v>0</v>
      </c>
      <c r="AI88" s="52">
        <f>IF(AH88=0,0,51-AH88)</f>
        <v>0</v>
      </c>
      <c r="AJ88" s="38">
        <v>0</v>
      </c>
      <c r="AK88" s="52">
        <f>IF(AJ88=0,0,51-AJ88)</f>
        <v>0</v>
      </c>
      <c r="AL88" s="38">
        <v>0</v>
      </c>
      <c r="AM88" s="52">
        <f>IF(AL88=0,0,51-AL88)</f>
        <v>0</v>
      </c>
      <c r="AN88" s="38">
        <v>0</v>
      </c>
      <c r="AO88" s="52">
        <f>IF(AN88=0,0,51-AN88)</f>
        <v>0</v>
      </c>
      <c r="AP88" s="38">
        <v>0</v>
      </c>
      <c r="AQ88" s="52">
        <f>IF(AP88=0,0,51-AP88)</f>
        <v>0</v>
      </c>
      <c r="AR88" s="38">
        <v>0</v>
      </c>
      <c r="AS88" s="96">
        <f>IF(AR88=0,0,51-AR88)</f>
        <v>0</v>
      </c>
      <c r="AT88" s="38">
        <v>0</v>
      </c>
      <c r="AU88" s="52">
        <f>IF(AT88=0,0,51-AT88)</f>
        <v>0</v>
      </c>
      <c r="AV88" s="38">
        <v>0</v>
      </c>
      <c r="AW88" s="52">
        <f>IF(AV88=0,0,51-AV88)</f>
        <v>0</v>
      </c>
      <c r="AX88" s="38">
        <v>0</v>
      </c>
      <c r="AY88" s="96">
        <f>IF(AX88=0,0,51-AX88)</f>
        <v>0</v>
      </c>
      <c r="AZ88" s="38">
        <v>0</v>
      </c>
      <c r="BA88" s="52">
        <f>IF(AZ88=0,0,51-AZ88)</f>
        <v>0</v>
      </c>
      <c r="BB88" s="38">
        <v>0</v>
      </c>
      <c r="BC88" s="52">
        <f>IF(BB88=0,0,51-BB88)</f>
        <v>0</v>
      </c>
      <c r="BD88" s="38">
        <v>0</v>
      </c>
      <c r="BE88" s="52">
        <f>IF(BD88=0,0,51-BD88)</f>
        <v>0</v>
      </c>
      <c r="BF88" s="38">
        <v>0</v>
      </c>
      <c r="BG88" s="52">
        <f>IF(BF88=0,0,51-BF88)</f>
        <v>0</v>
      </c>
      <c r="BH88" s="38">
        <v>0</v>
      </c>
      <c r="BI88" s="52">
        <f>IF(BH88=0,0,51-BH88)</f>
        <v>0</v>
      </c>
      <c r="BJ88" s="38">
        <v>0</v>
      </c>
      <c r="BK88" s="52">
        <f>IF(BJ88=0,0,51-BJ88)</f>
        <v>0</v>
      </c>
      <c r="BL88" s="38">
        <v>0</v>
      </c>
      <c r="BM88" s="52">
        <f>IF(BL88=0,0,51-BL88)</f>
        <v>0</v>
      </c>
      <c r="BN88" s="38">
        <v>0</v>
      </c>
      <c r="BO88" s="96">
        <f>IF(BN88=0,0,51-BN88)</f>
        <v>0</v>
      </c>
      <c r="BP88" s="44">
        <v>18</v>
      </c>
      <c r="BQ88" s="52">
        <f>IF(BP88=0,0,51-BP88)</f>
        <v>33</v>
      </c>
      <c r="BR88" s="27"/>
      <c r="BS88" s="28">
        <f>G88</f>
        <v>0</v>
      </c>
      <c r="BT88" s="28">
        <f>I88</f>
        <v>0</v>
      </c>
      <c r="BU88" s="28">
        <f>K88</f>
        <v>0</v>
      </c>
      <c r="BV88" s="28">
        <f>M88</f>
        <v>0</v>
      </c>
      <c r="BW88" s="28">
        <f>O88</f>
        <v>0</v>
      </c>
      <c r="BX88" s="28">
        <f>Q88</f>
        <v>0</v>
      </c>
      <c r="BY88" s="28">
        <f>S88</f>
        <v>0</v>
      </c>
      <c r="BZ88" s="28">
        <f>U88</f>
        <v>0</v>
      </c>
      <c r="CA88" s="28">
        <f>W88</f>
        <v>0</v>
      </c>
      <c r="CB88" s="28">
        <f>Y88</f>
        <v>0</v>
      </c>
      <c r="CC88" s="28">
        <f>AA88</f>
        <v>0</v>
      </c>
      <c r="CD88" s="28">
        <f>AC88</f>
        <v>0</v>
      </c>
      <c r="CE88" s="28">
        <f>AE88</f>
        <v>0</v>
      </c>
      <c r="CF88" s="28">
        <f>AG88</f>
        <v>0</v>
      </c>
      <c r="CG88" s="28">
        <f>AI88</f>
        <v>0</v>
      </c>
      <c r="CH88" s="28">
        <f>AK88</f>
        <v>0</v>
      </c>
      <c r="CI88" s="28">
        <f>AM88</f>
        <v>0</v>
      </c>
      <c r="CJ88" s="28">
        <f>AO88</f>
        <v>0</v>
      </c>
      <c r="CK88" s="28">
        <f>AQ88</f>
        <v>0</v>
      </c>
      <c r="CL88" s="28">
        <f>AS88</f>
        <v>0</v>
      </c>
      <c r="CM88" s="28">
        <f>AU88</f>
        <v>0</v>
      </c>
      <c r="CN88" s="28">
        <f>AW88</f>
        <v>0</v>
      </c>
      <c r="CO88" s="28">
        <f>AY88</f>
        <v>0</v>
      </c>
      <c r="CP88" s="28">
        <f>BA88</f>
        <v>0</v>
      </c>
      <c r="CQ88" s="28">
        <f>BC88</f>
        <v>0</v>
      </c>
      <c r="CR88" s="28">
        <f>BE88</f>
        <v>0</v>
      </c>
      <c r="CS88" s="28">
        <f>BG88</f>
        <v>0</v>
      </c>
      <c r="CT88" s="28">
        <f>BI88</f>
        <v>0</v>
      </c>
      <c r="CU88" s="28">
        <f>BK88</f>
        <v>0</v>
      </c>
      <c r="CV88" s="28">
        <f>BM88</f>
        <v>0</v>
      </c>
      <c r="CW88" s="28">
        <f>BO88</f>
        <v>0</v>
      </c>
      <c r="CX88" s="28">
        <f>BQ88</f>
        <v>33</v>
      </c>
      <c r="CY88" s="29">
        <f>SUM(BS88:CX88)</f>
        <v>33</v>
      </c>
      <c r="CZ88" s="30"/>
      <c r="DA88" s="31">
        <f>SMALL($BS88:$CX88,1)</f>
        <v>0</v>
      </c>
      <c r="DB88" s="31">
        <f>SMALL($BS88:$CX88,2)</f>
        <v>0</v>
      </c>
      <c r="DC88" s="31">
        <f>SMALL($BS88:$CX88,3)</f>
        <v>0</v>
      </c>
      <c r="DD88" s="31">
        <f>SMALL($BS88:$CX88,4)</f>
        <v>0</v>
      </c>
      <c r="DE88" s="31">
        <f>SMALL($BS88:$CX88,5)</f>
        <v>0</v>
      </c>
      <c r="DF88" s="31">
        <f>SMALL($BS88:$CX88,6)</f>
        <v>0</v>
      </c>
      <c r="DG88" s="31">
        <f>SMALL($BS88:$CX88,7)</f>
        <v>0</v>
      </c>
      <c r="DH88" s="31">
        <f>SMALL($BS88:$CX88,8)</f>
        <v>0</v>
      </c>
      <c r="DI88" s="31">
        <f>SMALL($BS88:$CX88,9)</f>
        <v>0</v>
      </c>
      <c r="DJ88" s="31">
        <f>SMALL($BS88:$CX88,10)</f>
        <v>0</v>
      </c>
      <c r="DK88" s="31">
        <f>SMALL($BS88:$CX88,11)</f>
        <v>0</v>
      </c>
      <c r="DL88" s="31">
        <f>SMALL($BS88:$CX88,12)</f>
        <v>0</v>
      </c>
      <c r="DM88" s="31">
        <f>SMALL($BS88:$CX88,13)</f>
        <v>0</v>
      </c>
      <c r="DN88" s="31">
        <f>SMALL($BS88:$CX88,14)</f>
        <v>0</v>
      </c>
      <c r="DO88" s="31">
        <f>SMALL($BS88:$CX88,15)</f>
        <v>0</v>
      </c>
      <c r="DP88" s="31">
        <f>SMALL($BS88:$CX88,16)</f>
        <v>0</v>
      </c>
      <c r="DQ88" s="31">
        <f>SMALL($BS88:$CX88,17)</f>
        <v>0</v>
      </c>
      <c r="DR88" s="31">
        <f>SMALL($BS88:$CX88,18)</f>
        <v>0</v>
      </c>
      <c r="DS88" s="31">
        <f>SMALL($BS88:$CX88,19)</f>
        <v>0</v>
      </c>
      <c r="DT88" s="31">
        <f>SMALL($BS88:$CX88,20)</f>
        <v>0</v>
      </c>
      <c r="DU88" s="31">
        <f>SMALL($BS88:$CX88,21)</f>
        <v>0</v>
      </c>
      <c r="DV88" s="31">
        <f>SMALL($BS88:$CX88,22)</f>
        <v>0</v>
      </c>
      <c r="DW88" s="31">
        <f>SMALL($BS88:$CX88,23)</f>
        <v>0</v>
      </c>
      <c r="DX88" s="31">
        <f>SMALL($BS88:$CX88,24)</f>
        <v>0</v>
      </c>
      <c r="DY88" s="31">
        <f>SMALL($BS88:$CX88,25)</f>
        <v>0</v>
      </c>
      <c r="DZ88" s="30">
        <f>SMALL($BS88:$CX88,26)</f>
        <v>0</v>
      </c>
      <c r="EA88" s="30">
        <f>SMALL($BS88:$CX88,27)</f>
        <v>0</v>
      </c>
      <c r="EB88" s="30">
        <f>SMALL($BS88:$CX88,28)</f>
        <v>0</v>
      </c>
      <c r="EC88" s="30">
        <f>SMALL($BS88:$CX88,29)</f>
        <v>0</v>
      </c>
      <c r="ED88" s="30">
        <f>SMALL($BS88:$CX88,30)</f>
        <v>0</v>
      </c>
      <c r="EE88" s="30">
        <f>SMALL($BS88:$CX88,31)</f>
        <v>0</v>
      </c>
      <c r="EF88" s="30">
        <f>SMALL($BS88:$CX88,32)</f>
        <v>33</v>
      </c>
      <c r="EG88" s="1"/>
      <c r="EH88" s="1"/>
      <c r="EI88" s="1"/>
      <c r="EJ88" s="1"/>
      <c r="EK88" s="1"/>
      <c r="EL88" s="1"/>
      <c r="EM88" s="1"/>
      <c r="EN88" s="1"/>
      <c r="EO88" s="1"/>
      <c r="EP88" s="1"/>
    </row>
    <row r="89" spans="1:146" ht="12.75" customHeight="1">
      <c r="A89" s="1">
        <f>A88+1</f>
        <v>82</v>
      </c>
      <c r="B89" s="46" t="s">
        <v>91</v>
      </c>
      <c r="C89" s="15"/>
      <c r="D89" s="26">
        <f>CY89-SUM($DA89:CHOOSE($DA$8,$DA89,$DB89,$DC89,$DD89,$DE89,$DF89,$DG89,$DH89,$DI89,$DJ89,$DK89,$DL89,$DM89,$DN89,$DO89,$DP89,$DQ89,$DR89,$DS89,$DT89,$DU89,$DV89,$DW89,$DX89))</f>
        <v>32</v>
      </c>
      <c r="E89" s="15"/>
      <c r="F89" s="38">
        <v>0</v>
      </c>
      <c r="G89" s="52">
        <f>IF(F89=0,0,51-F89)</f>
        <v>0</v>
      </c>
      <c r="H89" s="38">
        <v>0</v>
      </c>
      <c r="I89" s="52">
        <f>IF(H89=0,0,51-H89)</f>
        <v>0</v>
      </c>
      <c r="J89" s="38">
        <v>0</v>
      </c>
      <c r="K89" s="52">
        <f>IF(J89=0,0,51-J89)</f>
        <v>0</v>
      </c>
      <c r="L89" s="38">
        <v>0</v>
      </c>
      <c r="M89" s="52">
        <f>IF(L89=0,0,51-L89)</f>
        <v>0</v>
      </c>
      <c r="N89" s="38">
        <v>0</v>
      </c>
      <c r="O89" s="90">
        <f>IF(N89=0,0,51-N89)</f>
        <v>0</v>
      </c>
      <c r="P89" s="32">
        <v>0</v>
      </c>
      <c r="Q89" s="96">
        <f>IF(P89=0,0,51-P89)</f>
        <v>0</v>
      </c>
      <c r="R89" s="41">
        <v>0</v>
      </c>
      <c r="S89" s="52">
        <f>IF(R89=0,0,51-R89)</f>
        <v>0</v>
      </c>
      <c r="T89" s="38">
        <v>0</v>
      </c>
      <c r="U89" s="52">
        <f>IF(T89=0,0,51-T89)</f>
        <v>0</v>
      </c>
      <c r="V89" s="38">
        <v>0</v>
      </c>
      <c r="W89" s="52">
        <f>IF(V89=0,0,51-V89)</f>
        <v>0</v>
      </c>
      <c r="X89" s="38">
        <v>0</v>
      </c>
      <c r="Y89" s="52">
        <f>IF(X89=0,0,51-X89)</f>
        <v>0</v>
      </c>
      <c r="Z89" s="38">
        <v>0</v>
      </c>
      <c r="AA89" s="96">
        <f>IF(Z89=0,0,51-Z89)</f>
        <v>0</v>
      </c>
      <c r="AB89" s="41">
        <v>0</v>
      </c>
      <c r="AC89" s="52">
        <f>IF(AB89=0,0,51-AB89)</f>
        <v>0</v>
      </c>
      <c r="AD89" s="38">
        <v>0</v>
      </c>
      <c r="AE89" s="52">
        <f>IF(AD89=0,0,51-AD89)</f>
        <v>0</v>
      </c>
      <c r="AF89" s="38">
        <v>0</v>
      </c>
      <c r="AG89" s="52">
        <f>IF(AF89=0,0,51-AF89)</f>
        <v>0</v>
      </c>
      <c r="AH89" s="38">
        <v>0</v>
      </c>
      <c r="AI89" s="52">
        <f>IF(AH89=0,0,51-AH89)</f>
        <v>0</v>
      </c>
      <c r="AJ89" s="38">
        <v>0</v>
      </c>
      <c r="AK89" s="52">
        <f>IF(AJ89=0,0,51-AJ89)</f>
        <v>0</v>
      </c>
      <c r="AL89" s="38">
        <v>0</v>
      </c>
      <c r="AM89" s="52">
        <f>IF(AL89=0,0,51-AL89)</f>
        <v>0</v>
      </c>
      <c r="AN89" s="38">
        <v>0</v>
      </c>
      <c r="AO89" s="52">
        <f>IF(AN89=0,0,51-AN89)</f>
        <v>0</v>
      </c>
      <c r="AP89" s="38">
        <v>0</v>
      </c>
      <c r="AQ89" s="52">
        <f>IF(AP89=0,0,51-AP89)</f>
        <v>0</v>
      </c>
      <c r="AR89" s="38">
        <v>0</v>
      </c>
      <c r="AS89" s="96">
        <f>IF(AR89=0,0,51-AR89)</f>
        <v>0</v>
      </c>
      <c r="AT89" s="38">
        <v>0</v>
      </c>
      <c r="AU89" s="52">
        <f>IF(AT89=0,0,51-AT89)</f>
        <v>0</v>
      </c>
      <c r="AV89" s="38">
        <v>0</v>
      </c>
      <c r="AW89" s="52">
        <f>IF(AV89=0,0,51-AV89)</f>
        <v>0</v>
      </c>
      <c r="AX89" s="38">
        <v>0</v>
      </c>
      <c r="AY89" s="96">
        <f>IF(AX89=0,0,51-AX89)</f>
        <v>0</v>
      </c>
      <c r="AZ89" s="38">
        <v>0</v>
      </c>
      <c r="BA89" s="52">
        <f>IF(AZ89=0,0,51-AZ89)</f>
        <v>0</v>
      </c>
      <c r="BB89" s="38">
        <v>0</v>
      </c>
      <c r="BC89" s="52">
        <f>IF(BB89=0,0,51-BB89)</f>
        <v>0</v>
      </c>
      <c r="BD89" s="38">
        <v>0</v>
      </c>
      <c r="BE89" s="52">
        <f>IF(BD89=0,0,51-BD89)</f>
        <v>0</v>
      </c>
      <c r="BF89" s="38">
        <v>0</v>
      </c>
      <c r="BG89" s="52">
        <f>IF(BF89=0,0,51-BF89)</f>
        <v>0</v>
      </c>
      <c r="BH89" s="38">
        <v>0</v>
      </c>
      <c r="BI89" s="52">
        <f>IF(BH89=0,0,51-BH89)</f>
        <v>0</v>
      </c>
      <c r="BJ89" s="38">
        <v>0</v>
      </c>
      <c r="BK89" s="52">
        <f>IF(BJ89=0,0,51-BJ89)</f>
        <v>0</v>
      </c>
      <c r="BL89" s="38">
        <v>0</v>
      </c>
      <c r="BM89" s="52">
        <f>IF(BL89=0,0,51-BL89)</f>
        <v>0</v>
      </c>
      <c r="BN89" s="38">
        <v>0</v>
      </c>
      <c r="BO89" s="96">
        <f>IF(BN89=0,0,51-BN89)</f>
        <v>0</v>
      </c>
      <c r="BP89" s="44">
        <v>19</v>
      </c>
      <c r="BQ89" s="52">
        <f>IF(BP89=0,0,51-BP89)</f>
        <v>32</v>
      </c>
      <c r="BR89" s="27"/>
      <c r="BS89" s="28">
        <f>G89</f>
        <v>0</v>
      </c>
      <c r="BT89" s="28">
        <f>I89</f>
        <v>0</v>
      </c>
      <c r="BU89" s="28">
        <f>K89</f>
        <v>0</v>
      </c>
      <c r="BV89" s="28">
        <f>M89</f>
        <v>0</v>
      </c>
      <c r="BW89" s="28">
        <f>O89</f>
        <v>0</v>
      </c>
      <c r="BX89" s="28">
        <f>Q89</f>
        <v>0</v>
      </c>
      <c r="BY89" s="28">
        <f>S89</f>
        <v>0</v>
      </c>
      <c r="BZ89" s="28">
        <f>U89</f>
        <v>0</v>
      </c>
      <c r="CA89" s="28">
        <f>W89</f>
        <v>0</v>
      </c>
      <c r="CB89" s="28">
        <f>Y89</f>
        <v>0</v>
      </c>
      <c r="CC89" s="28">
        <f>AA89</f>
        <v>0</v>
      </c>
      <c r="CD89" s="28">
        <f>AC89</f>
        <v>0</v>
      </c>
      <c r="CE89" s="28">
        <f>AE89</f>
        <v>0</v>
      </c>
      <c r="CF89" s="28">
        <f>AG89</f>
        <v>0</v>
      </c>
      <c r="CG89" s="28">
        <f>AI89</f>
        <v>0</v>
      </c>
      <c r="CH89" s="28">
        <f>AK89</f>
        <v>0</v>
      </c>
      <c r="CI89" s="28">
        <f>AM89</f>
        <v>0</v>
      </c>
      <c r="CJ89" s="28">
        <f>AO89</f>
        <v>0</v>
      </c>
      <c r="CK89" s="28">
        <f>AQ89</f>
        <v>0</v>
      </c>
      <c r="CL89" s="28">
        <f>AS89</f>
        <v>0</v>
      </c>
      <c r="CM89" s="28">
        <f>AU89</f>
        <v>0</v>
      </c>
      <c r="CN89" s="28">
        <f>AW89</f>
        <v>0</v>
      </c>
      <c r="CO89" s="28">
        <f>AY89</f>
        <v>0</v>
      </c>
      <c r="CP89" s="28">
        <f>BA89</f>
        <v>0</v>
      </c>
      <c r="CQ89" s="28">
        <f>BC89</f>
        <v>0</v>
      </c>
      <c r="CR89" s="28">
        <f>BE89</f>
        <v>0</v>
      </c>
      <c r="CS89" s="28">
        <f>BG89</f>
        <v>0</v>
      </c>
      <c r="CT89" s="28">
        <f>BI89</f>
        <v>0</v>
      </c>
      <c r="CU89" s="28">
        <f>BK89</f>
        <v>0</v>
      </c>
      <c r="CV89" s="28">
        <f>BM89</f>
        <v>0</v>
      </c>
      <c r="CW89" s="28">
        <f>BO89</f>
        <v>0</v>
      </c>
      <c r="CX89" s="28">
        <f>BQ89</f>
        <v>32</v>
      </c>
      <c r="CY89" s="29">
        <f>SUM(BS89:CX89)</f>
        <v>32</v>
      </c>
      <c r="CZ89" s="30"/>
      <c r="DA89" s="31">
        <f>SMALL($BS89:$CX89,1)</f>
        <v>0</v>
      </c>
      <c r="DB89" s="31">
        <f>SMALL($BS89:$CX89,2)</f>
        <v>0</v>
      </c>
      <c r="DC89" s="31">
        <f>SMALL($BS89:$CX89,3)</f>
        <v>0</v>
      </c>
      <c r="DD89" s="31">
        <f>SMALL($BS89:$CX89,4)</f>
        <v>0</v>
      </c>
      <c r="DE89" s="31">
        <f>SMALL($BS89:$CX89,5)</f>
        <v>0</v>
      </c>
      <c r="DF89" s="31">
        <f>SMALL($BS89:$CX89,6)</f>
        <v>0</v>
      </c>
      <c r="DG89" s="31">
        <f>SMALL($BS89:$CX89,7)</f>
        <v>0</v>
      </c>
      <c r="DH89" s="31">
        <f>SMALL($BS89:$CX89,8)</f>
        <v>0</v>
      </c>
      <c r="DI89" s="31">
        <f>SMALL($BS89:$CX89,9)</f>
        <v>0</v>
      </c>
      <c r="DJ89" s="31">
        <f>SMALL($BS89:$CX89,10)</f>
        <v>0</v>
      </c>
      <c r="DK89" s="31">
        <f>SMALL($BS89:$CX89,11)</f>
        <v>0</v>
      </c>
      <c r="DL89" s="31">
        <f>SMALL($BS89:$CX89,12)</f>
        <v>0</v>
      </c>
      <c r="DM89" s="31">
        <f>SMALL($BS89:$CX89,13)</f>
        <v>0</v>
      </c>
      <c r="DN89" s="31">
        <f>SMALL($BS89:$CX89,14)</f>
        <v>0</v>
      </c>
      <c r="DO89" s="31">
        <f>SMALL($BS89:$CX89,15)</f>
        <v>0</v>
      </c>
      <c r="DP89" s="31">
        <f>SMALL($BS89:$CX89,16)</f>
        <v>0</v>
      </c>
      <c r="DQ89" s="31">
        <f>SMALL($BS89:$CX89,17)</f>
        <v>0</v>
      </c>
      <c r="DR89" s="31">
        <f>SMALL($BS89:$CX89,18)</f>
        <v>0</v>
      </c>
      <c r="DS89" s="31">
        <f>SMALL($BS89:$CX89,19)</f>
        <v>0</v>
      </c>
      <c r="DT89" s="31">
        <f>SMALL($BS89:$CX89,20)</f>
        <v>0</v>
      </c>
      <c r="DU89" s="31">
        <f>SMALL($BS89:$CX89,21)</f>
        <v>0</v>
      </c>
      <c r="DV89" s="31">
        <f>SMALL($BS89:$CX89,22)</f>
        <v>0</v>
      </c>
      <c r="DW89" s="31">
        <f>SMALL($BS89:$CX89,23)</f>
        <v>0</v>
      </c>
      <c r="DX89" s="31">
        <f>SMALL($BS89:$CX89,24)</f>
        <v>0</v>
      </c>
      <c r="DY89" s="31">
        <f>SMALL($BS89:$CX89,25)</f>
        <v>0</v>
      </c>
      <c r="DZ89" s="30">
        <f>SMALL($BS89:$CX89,26)</f>
        <v>0</v>
      </c>
      <c r="EA89" s="30">
        <f>SMALL($BS89:$CX89,27)</f>
        <v>0</v>
      </c>
      <c r="EB89" s="30">
        <f>SMALL($BS89:$CX89,28)</f>
        <v>0</v>
      </c>
      <c r="EC89" s="30">
        <f>SMALL($BS89:$CX89,29)</f>
        <v>0</v>
      </c>
      <c r="ED89" s="30">
        <f>SMALL($BS89:$CX89,30)</f>
        <v>0</v>
      </c>
      <c r="EE89" s="30">
        <f>SMALL($BS89:$CX89,31)</f>
        <v>0</v>
      </c>
      <c r="EF89" s="30">
        <f>SMALL($BS89:$CX89,32)</f>
        <v>32</v>
      </c>
      <c r="EG89" s="1"/>
      <c r="EH89" s="1"/>
      <c r="EI89" s="1"/>
      <c r="EJ89" s="1"/>
      <c r="EK89" s="1"/>
      <c r="EL89" s="1"/>
      <c r="EM89" s="1"/>
      <c r="EN89" s="1"/>
      <c r="EO89" s="1"/>
      <c r="EP89" s="1"/>
    </row>
    <row r="90" spans="1:146" ht="12.75" customHeight="1">
      <c r="A90" s="1">
        <f>A89+1</f>
        <v>83</v>
      </c>
      <c r="B90" s="1" t="s">
        <v>40</v>
      </c>
      <c r="C90" s="15"/>
      <c r="D90" s="26">
        <f>CY90-SUM($DA90:CHOOSE($DA$8,$DA90,$DB90,$DC90,$DD90,$DE90,$DF90,$DG90,$DH90,$DI90,$DJ90,$DK90,$DL90,$DM90,$DN90,$DO90,$DP90,$DQ90,$DR90,$DS90,$DT90,$DU90,$DV90,$DW90,$DX90))</f>
        <v>31</v>
      </c>
      <c r="E90" s="15"/>
      <c r="F90" s="38">
        <v>0</v>
      </c>
      <c r="G90" s="52">
        <f>IF(F90=0,0,51-F90)</f>
        <v>0</v>
      </c>
      <c r="H90" s="38">
        <v>0</v>
      </c>
      <c r="I90" s="52">
        <f>IF(H90=0,0,51-H90)</f>
        <v>0</v>
      </c>
      <c r="J90" s="38">
        <v>0</v>
      </c>
      <c r="K90" s="52">
        <f>IF(J90=0,0,51-J90)</f>
        <v>0</v>
      </c>
      <c r="L90" s="38">
        <v>0</v>
      </c>
      <c r="M90" s="52">
        <f>IF(L90=0,0,51-L90)</f>
        <v>0</v>
      </c>
      <c r="N90" s="38">
        <v>0</v>
      </c>
      <c r="O90" s="90">
        <f>IF(N90=0,0,51-N90)</f>
        <v>0</v>
      </c>
      <c r="P90" s="38">
        <v>0</v>
      </c>
      <c r="Q90" s="96">
        <f>IF(P90=0,0,51-P90)</f>
        <v>0</v>
      </c>
      <c r="R90" s="41">
        <v>0</v>
      </c>
      <c r="S90" s="52">
        <f>IF(R90=0,0,51-R90)</f>
        <v>0</v>
      </c>
      <c r="T90" s="38">
        <v>0</v>
      </c>
      <c r="U90" s="52">
        <f>IF(T90=0,0,51-T90)</f>
        <v>0</v>
      </c>
      <c r="V90" s="38">
        <v>0</v>
      </c>
      <c r="W90" s="52">
        <f>IF(V90=0,0,51-V90)</f>
        <v>0</v>
      </c>
      <c r="X90" s="38">
        <v>0</v>
      </c>
      <c r="Y90" s="52">
        <f>IF(X90=0,0,51-X90)</f>
        <v>0</v>
      </c>
      <c r="Z90" s="38">
        <v>0</v>
      </c>
      <c r="AA90" s="96">
        <f>IF(Z90=0,0,51-Z90)</f>
        <v>0</v>
      </c>
      <c r="AB90" s="41">
        <v>0</v>
      </c>
      <c r="AC90" s="52">
        <f>IF(AB90=0,0,51-AB90)</f>
        <v>0</v>
      </c>
      <c r="AD90" s="38">
        <v>0</v>
      </c>
      <c r="AE90" s="52">
        <f>IF(AD90=0,0,51-AD90)</f>
        <v>0</v>
      </c>
      <c r="AF90" s="38">
        <v>0</v>
      </c>
      <c r="AG90" s="52">
        <f>IF(AF90=0,0,51-AF90)</f>
        <v>0</v>
      </c>
      <c r="AH90" s="38">
        <v>0</v>
      </c>
      <c r="AI90" s="52">
        <f>IF(AH90=0,0,51-AH90)</f>
        <v>0</v>
      </c>
      <c r="AJ90" s="38">
        <v>0</v>
      </c>
      <c r="AK90" s="52">
        <f>IF(AJ90=0,0,51-AJ90)</f>
        <v>0</v>
      </c>
      <c r="AL90" s="38">
        <v>0</v>
      </c>
      <c r="AM90" s="52">
        <f>IF(AL90=0,0,51-AL90)</f>
        <v>0</v>
      </c>
      <c r="AN90" s="38">
        <v>0</v>
      </c>
      <c r="AO90" s="52">
        <f>IF(AN90=0,0,51-AN90)</f>
        <v>0</v>
      </c>
      <c r="AP90" s="38">
        <v>0</v>
      </c>
      <c r="AQ90" s="52">
        <f>IF(AP90=0,0,51-AP90)</f>
        <v>0</v>
      </c>
      <c r="AR90" s="38">
        <v>0</v>
      </c>
      <c r="AS90" s="96">
        <f>IF(AR90=0,0,51-AR90)</f>
        <v>0</v>
      </c>
      <c r="AT90" s="38">
        <v>0</v>
      </c>
      <c r="AU90" s="52">
        <f>IF(AT90=0,0,51-AT90)</f>
        <v>0</v>
      </c>
      <c r="AV90" s="38">
        <v>0</v>
      </c>
      <c r="AW90" s="52">
        <f>IF(AV90=0,0,51-AV90)</f>
        <v>0</v>
      </c>
      <c r="AX90" s="38">
        <v>0</v>
      </c>
      <c r="AY90" s="96">
        <f>IF(AX90=0,0,51-AX90)</f>
        <v>0</v>
      </c>
      <c r="AZ90" s="38">
        <v>0</v>
      </c>
      <c r="BA90" s="52">
        <f>IF(AZ90=0,0,51-AZ90)</f>
        <v>0</v>
      </c>
      <c r="BB90" s="38">
        <v>0</v>
      </c>
      <c r="BC90" s="52">
        <f>IF(BB90=0,0,51-BB90)</f>
        <v>0</v>
      </c>
      <c r="BD90" s="38">
        <v>0</v>
      </c>
      <c r="BE90" s="52">
        <f>IF(BD90=0,0,51-BD90)</f>
        <v>0</v>
      </c>
      <c r="BF90" s="38">
        <v>0</v>
      </c>
      <c r="BG90" s="52">
        <f>IF(BF90=0,0,51-BF90)</f>
        <v>0</v>
      </c>
      <c r="BH90" s="38">
        <v>0</v>
      </c>
      <c r="BI90" s="52">
        <f>IF(BH90=0,0,51-BH90)</f>
        <v>0</v>
      </c>
      <c r="BJ90" s="38">
        <v>0</v>
      </c>
      <c r="BK90" s="52">
        <f>IF(BJ90=0,0,51-BJ90)</f>
        <v>0</v>
      </c>
      <c r="BL90" s="38">
        <v>0</v>
      </c>
      <c r="BM90" s="52">
        <f>IF(BL90=0,0,51-BL90)</f>
        <v>0</v>
      </c>
      <c r="BN90" s="38">
        <v>0</v>
      </c>
      <c r="BO90" s="96">
        <f>IF(BN90=0,0,51-BN90)</f>
        <v>0</v>
      </c>
      <c r="BP90" s="44">
        <v>20</v>
      </c>
      <c r="BQ90" s="52">
        <f>IF(BP90=0,0,51-BP90)</f>
        <v>31</v>
      </c>
      <c r="BR90" s="27"/>
      <c r="BS90" s="28">
        <f>G90</f>
        <v>0</v>
      </c>
      <c r="BT90" s="28">
        <f>I90</f>
        <v>0</v>
      </c>
      <c r="BU90" s="28">
        <f>K90</f>
        <v>0</v>
      </c>
      <c r="BV90" s="28">
        <f>M90</f>
        <v>0</v>
      </c>
      <c r="BW90" s="28">
        <f>O90</f>
        <v>0</v>
      </c>
      <c r="BX90" s="28">
        <f>Q90</f>
        <v>0</v>
      </c>
      <c r="BY90" s="28">
        <f>S90</f>
        <v>0</v>
      </c>
      <c r="BZ90" s="28">
        <f>U90</f>
        <v>0</v>
      </c>
      <c r="CA90" s="28">
        <f>W90</f>
        <v>0</v>
      </c>
      <c r="CB90" s="28">
        <f>Y90</f>
        <v>0</v>
      </c>
      <c r="CC90" s="28">
        <f>AA90</f>
        <v>0</v>
      </c>
      <c r="CD90" s="28">
        <f>AC90</f>
        <v>0</v>
      </c>
      <c r="CE90" s="28">
        <f>AE90</f>
        <v>0</v>
      </c>
      <c r="CF90" s="28">
        <f>AG90</f>
        <v>0</v>
      </c>
      <c r="CG90" s="28">
        <f>AI90</f>
        <v>0</v>
      </c>
      <c r="CH90" s="28">
        <f>AK90</f>
        <v>0</v>
      </c>
      <c r="CI90" s="28">
        <f>AM90</f>
        <v>0</v>
      </c>
      <c r="CJ90" s="28">
        <f>AO90</f>
        <v>0</v>
      </c>
      <c r="CK90" s="28">
        <f>AQ90</f>
        <v>0</v>
      </c>
      <c r="CL90" s="28">
        <f>AS90</f>
        <v>0</v>
      </c>
      <c r="CM90" s="28">
        <f>AU90</f>
        <v>0</v>
      </c>
      <c r="CN90" s="28">
        <f>AW90</f>
        <v>0</v>
      </c>
      <c r="CO90" s="28">
        <f>AY90</f>
        <v>0</v>
      </c>
      <c r="CP90" s="28">
        <f>BA90</f>
        <v>0</v>
      </c>
      <c r="CQ90" s="28">
        <f>BC90</f>
        <v>0</v>
      </c>
      <c r="CR90" s="28">
        <f>BE90</f>
        <v>0</v>
      </c>
      <c r="CS90" s="28">
        <f>BG90</f>
        <v>0</v>
      </c>
      <c r="CT90" s="28">
        <f>BI90</f>
        <v>0</v>
      </c>
      <c r="CU90" s="28">
        <f>BK90</f>
        <v>0</v>
      </c>
      <c r="CV90" s="28">
        <f>BM90</f>
        <v>0</v>
      </c>
      <c r="CW90" s="28">
        <f>BO90</f>
        <v>0</v>
      </c>
      <c r="CX90" s="28">
        <f>BQ90</f>
        <v>31</v>
      </c>
      <c r="CY90" s="29">
        <f>SUM(BS90:CX90)</f>
        <v>31</v>
      </c>
      <c r="CZ90" s="30"/>
      <c r="DA90" s="31">
        <f>SMALL($BS90:$CX90,1)</f>
        <v>0</v>
      </c>
      <c r="DB90" s="31">
        <f>SMALL($BS90:$CX90,2)</f>
        <v>0</v>
      </c>
      <c r="DC90" s="31">
        <f>SMALL($BS90:$CX90,3)</f>
        <v>0</v>
      </c>
      <c r="DD90" s="31">
        <f>SMALL($BS90:$CX90,4)</f>
        <v>0</v>
      </c>
      <c r="DE90" s="31">
        <f>SMALL($BS90:$CX90,5)</f>
        <v>0</v>
      </c>
      <c r="DF90" s="31">
        <f>SMALL($BS90:$CX90,6)</f>
        <v>0</v>
      </c>
      <c r="DG90" s="31">
        <f>SMALL($BS90:$CX90,7)</f>
        <v>0</v>
      </c>
      <c r="DH90" s="31">
        <f>SMALL($BS90:$CX90,8)</f>
        <v>0</v>
      </c>
      <c r="DI90" s="31">
        <f>SMALL($BS90:$CX90,9)</f>
        <v>0</v>
      </c>
      <c r="DJ90" s="31">
        <f>SMALL($BS90:$CX90,10)</f>
        <v>0</v>
      </c>
      <c r="DK90" s="31">
        <f>SMALL($BS90:$CX90,11)</f>
        <v>0</v>
      </c>
      <c r="DL90" s="31">
        <f>SMALL($BS90:$CX90,12)</f>
        <v>0</v>
      </c>
      <c r="DM90" s="31">
        <f>SMALL($BS90:$CX90,13)</f>
        <v>0</v>
      </c>
      <c r="DN90" s="31">
        <f>SMALL($BS90:$CX90,14)</f>
        <v>0</v>
      </c>
      <c r="DO90" s="31">
        <f>SMALL($BS90:$CX90,15)</f>
        <v>0</v>
      </c>
      <c r="DP90" s="31">
        <f>SMALL($BS90:$CX90,16)</f>
        <v>0</v>
      </c>
      <c r="DQ90" s="31">
        <f>SMALL($BS90:$CX90,17)</f>
        <v>0</v>
      </c>
      <c r="DR90" s="31">
        <f>SMALL($BS90:$CX90,18)</f>
        <v>0</v>
      </c>
      <c r="DS90" s="31">
        <f>SMALL($BS90:$CX90,19)</f>
        <v>0</v>
      </c>
      <c r="DT90" s="31">
        <f>SMALL($BS90:$CX90,20)</f>
        <v>0</v>
      </c>
      <c r="DU90" s="31">
        <f>SMALL($BS90:$CX90,21)</f>
        <v>0</v>
      </c>
      <c r="DV90" s="31">
        <f>SMALL($BS90:$CX90,22)</f>
        <v>0</v>
      </c>
      <c r="DW90" s="31">
        <f>SMALL($BS90:$CX90,23)</f>
        <v>0</v>
      </c>
      <c r="DX90" s="31">
        <f>SMALL($BS90:$CX90,24)</f>
        <v>0</v>
      </c>
      <c r="DY90" s="31">
        <f>SMALL($BS90:$CX90,25)</f>
        <v>0</v>
      </c>
      <c r="DZ90" s="30">
        <f>SMALL($BS90:$CX90,26)</f>
        <v>0</v>
      </c>
      <c r="EA90" s="30">
        <f>SMALL($BS90:$CX90,27)</f>
        <v>0</v>
      </c>
      <c r="EB90" s="30">
        <f>SMALL($BS90:$CX90,28)</f>
        <v>0</v>
      </c>
      <c r="EC90" s="30">
        <f>SMALL($BS90:$CX90,29)</f>
        <v>0</v>
      </c>
      <c r="ED90" s="30">
        <f>SMALL($BS90:$CX90,30)</f>
        <v>0</v>
      </c>
      <c r="EE90" s="30">
        <f>SMALL($BS90:$CX90,31)</f>
        <v>0</v>
      </c>
      <c r="EF90" s="30">
        <f>SMALL($BS90:$CX90,32)</f>
        <v>31</v>
      </c>
      <c r="EG90" s="1"/>
      <c r="EH90" s="1"/>
      <c r="EI90" s="1"/>
      <c r="EJ90" s="1"/>
      <c r="EK90" s="1"/>
      <c r="EL90" s="1"/>
      <c r="EM90" s="1"/>
      <c r="EN90" s="1"/>
      <c r="EO90" s="1"/>
      <c r="EP90" s="1"/>
    </row>
    <row r="91" spans="1:14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</row>
    <row r="92" spans="1:14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</row>
    <row r="93" spans="1:14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</row>
    <row r="94" spans="1:14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</row>
    <row r="95" spans="1:14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</row>
    <row r="96" spans="1:14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</row>
    <row r="97" spans="1:14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</row>
    <row r="98" spans="1:14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</row>
    <row r="99" spans="1:14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</row>
    <row r="100" spans="1:14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</row>
    <row r="101" spans="1:14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</row>
    <row r="102" spans="1:14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</row>
    <row r="103" spans="1:14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</row>
    <row r="104" spans="1:14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</row>
    <row r="105" spans="1:14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</row>
    <row r="106" spans="1:14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</row>
    <row r="107" spans="1:14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</row>
    <row r="108" spans="1:14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</row>
    <row r="109" spans="1:14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</row>
    <row r="110" spans="1:14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</row>
    <row r="111" spans="1:14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</row>
    <row r="112" spans="1:14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</row>
    <row r="113" spans="1:14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</row>
    <row r="114" spans="1:14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</row>
    <row r="115" spans="1:14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</row>
    <row r="116" spans="1:14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</row>
    <row r="117" spans="1:14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</row>
    <row r="118" spans="1:14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</row>
    <row r="119" spans="1:14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</row>
    <row r="120" spans="1:14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</row>
    <row r="121" spans="1:14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</row>
    <row r="122" spans="1:14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</row>
    <row r="123" spans="1:14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</row>
    <row r="124" spans="1:14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</row>
    <row r="125" spans="1:14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</row>
    <row r="126" spans="1:14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</row>
    <row r="127" spans="1:14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</row>
    <row r="128" spans="1:14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</row>
    <row r="129" spans="1:14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</row>
    <row r="130" spans="1:14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</row>
    <row r="131" spans="1:14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</row>
    <row r="132" spans="1:14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</row>
    <row r="133" spans="1:14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</row>
    <row r="134" spans="1:14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</row>
    <row r="135" spans="1:14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</row>
    <row r="136" spans="1:14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</row>
    <row r="137" spans="1:14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</row>
    <row r="138" spans="1:14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</row>
    <row r="139" spans="1:14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</row>
    <row r="140" spans="1:14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</row>
    <row r="141" spans="1:14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</row>
    <row r="142" spans="1:14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</row>
    <row r="143" spans="1:14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</row>
    <row r="144" spans="1:14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</row>
    <row r="145" spans="1:14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</row>
    <row r="146" spans="1: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</row>
    <row r="147" spans="1:14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</row>
    <row r="148" spans="1:14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</row>
    <row r="149" spans="1:14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</row>
    <row r="150" spans="1:14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</row>
    <row r="151" spans="1:14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</row>
    <row r="152" spans="1:14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</row>
    <row r="153" spans="1:14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</row>
    <row r="154" spans="1:14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</row>
    <row r="155" spans="1:14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</row>
    <row r="156" spans="1:14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</row>
    <row r="157" spans="1:14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</row>
    <row r="158" spans="1:14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</row>
    <row r="159" spans="1:14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</row>
    <row r="160" spans="1:14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</row>
    <row r="161" spans="1:14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</row>
    <row r="162" spans="1:14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</row>
    <row r="163" spans="1:14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</row>
    <row r="164" spans="1:14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</row>
    <row r="165" spans="1:14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</row>
    <row r="166" spans="1:14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</row>
    <row r="167" spans="1:14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</row>
    <row r="168" spans="1:14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</row>
    <row r="169" spans="1:14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</row>
    <row r="170" spans="1:14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</row>
    <row r="171" spans="1:14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</row>
    <row r="172" spans="1:14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</row>
    <row r="173" spans="1:14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</row>
    <row r="174" spans="1:14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</row>
    <row r="175" spans="1:14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</row>
    <row r="176" spans="1:14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</row>
    <row r="177" spans="1:14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</row>
    <row r="178" spans="1:14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</row>
    <row r="179" spans="1:14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</row>
    <row r="180" spans="1:14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</row>
    <row r="181" spans="1:14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</row>
    <row r="182" spans="1:14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</row>
    <row r="183" spans="1:14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</row>
    <row r="184" spans="1:14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</row>
    <row r="185" spans="1:14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</row>
    <row r="186" spans="1:14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</row>
    <row r="187" spans="1:14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</row>
    <row r="188" spans="1:14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</row>
    <row r="189" spans="1:14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</row>
    <row r="190" spans="1:14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</row>
    <row r="191" spans="1:14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</row>
    <row r="192" spans="1:14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</row>
    <row r="193" spans="1:14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</row>
    <row r="194" spans="1:14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</row>
    <row r="195" spans="1:14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</row>
    <row r="196" spans="1:14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</row>
    <row r="197" spans="1:14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</row>
    <row r="198" spans="1:14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</row>
    <row r="199" spans="1:14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</row>
    <row r="200" spans="1:14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</row>
    <row r="201" spans="1:14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</row>
    <row r="202" spans="1:14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</row>
    <row r="203" spans="1:14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</row>
    <row r="204" spans="1:14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</row>
    <row r="205" spans="1:14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</row>
    <row r="206" spans="1:14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</row>
    <row r="207" spans="1:14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</row>
    <row r="208" spans="1:14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</row>
    <row r="209" spans="1:14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</row>
    <row r="210" spans="1:14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</row>
    <row r="211" spans="1:14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</row>
    <row r="212" spans="1:14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</row>
    <row r="213" spans="1:14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</row>
    <row r="214" spans="1:14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</row>
    <row r="215" spans="1:14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</row>
    <row r="216" spans="1:14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</row>
    <row r="217" spans="1:14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</row>
    <row r="218" spans="1:14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</row>
    <row r="219" spans="1:14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</row>
    <row r="220" spans="1:14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</row>
    <row r="221" spans="1:14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</row>
    <row r="222" spans="1:14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</row>
    <row r="223" spans="1:14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</row>
    <row r="224" spans="1:14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</row>
    <row r="225" spans="1:14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</row>
    <row r="226" spans="1:14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</row>
    <row r="227" spans="1:14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</row>
    <row r="228" spans="1:14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</row>
    <row r="229" spans="1:14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</row>
    <row r="230" spans="1:14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</row>
    <row r="231" spans="1:14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</row>
    <row r="232" spans="1:14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</row>
    <row r="233" spans="1:14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</row>
    <row r="234" spans="1:14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</row>
    <row r="235" spans="1:14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</row>
    <row r="236" spans="1:14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</row>
    <row r="237" spans="1:14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</row>
    <row r="238" spans="1:14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</row>
    <row r="239" spans="1:14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</row>
    <row r="240" spans="1:14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</row>
    <row r="241" spans="1:14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</row>
    <row r="242" spans="1:14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</row>
    <row r="243" spans="1:14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</row>
    <row r="244" spans="1:14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</row>
    <row r="245" spans="1:14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</row>
    <row r="246" spans="1:1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</row>
    <row r="247" spans="1:14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</row>
    <row r="248" spans="1:14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</row>
    <row r="249" spans="1:14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</row>
    <row r="250" spans="1:14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</row>
    <row r="251" spans="1:14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</row>
    <row r="252" spans="1:14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</row>
    <row r="253" spans="1:14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</row>
    <row r="254" spans="1:14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</row>
    <row r="255" spans="1:14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</row>
    <row r="256" spans="1:14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</row>
    <row r="257" spans="1:14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</row>
    <row r="258" spans="1:14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</row>
    <row r="259" spans="1:14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</row>
    <row r="260" spans="1:14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</row>
    <row r="261" spans="1:14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</row>
    <row r="262" spans="1:14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</row>
    <row r="263" spans="1:14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</row>
    <row r="264" spans="1:14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</row>
    <row r="265" spans="1:14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</row>
    <row r="266" spans="1:14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</row>
    <row r="267" spans="1:14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</row>
    <row r="268" spans="1:14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</row>
    <row r="269" spans="1:14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</row>
    <row r="270" spans="1:14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</row>
    <row r="271" spans="1:14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</row>
    <row r="272" spans="1:14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</row>
    <row r="273" spans="1:14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</row>
    <row r="274" spans="1:14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</row>
    <row r="275" spans="1:14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</row>
    <row r="276" spans="1:14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</row>
    <row r="277" spans="1:14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</row>
    <row r="278" spans="1:14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</row>
    <row r="279" spans="1:14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</row>
    <row r="280" spans="1:14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</row>
    <row r="281" spans="1:14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</row>
    <row r="282" spans="1:14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</row>
    <row r="283" spans="1:14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</row>
    <row r="284" spans="1:14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</row>
    <row r="285" spans="1:14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</row>
    <row r="286" spans="1:14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</row>
    <row r="287" spans="1:14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</row>
    <row r="288" spans="1:14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</row>
    <row r="289" spans="1:14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</row>
    <row r="290" spans="1:14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</row>
    <row r="291" spans="1:14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</row>
    <row r="292" spans="1:14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</row>
    <row r="293" spans="1:14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</row>
    <row r="294" spans="1:14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</row>
    <row r="295" spans="1:14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</row>
    <row r="296" spans="1:14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</row>
    <row r="297" spans="1:14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</row>
    <row r="298" spans="1:14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</row>
    <row r="299" spans="1:14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</row>
    <row r="300" spans="1:14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</row>
    <row r="301" spans="1:14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</row>
    <row r="302" spans="1:14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</row>
    <row r="303" spans="1:14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</row>
    <row r="304" spans="1:14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</row>
    <row r="305" spans="1:14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</row>
    <row r="306" spans="1:14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</row>
    <row r="307" spans="1:14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</row>
    <row r="308" spans="1:14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</row>
    <row r="309" spans="1:14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</row>
    <row r="310" spans="1:14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</row>
    <row r="311" spans="1:14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</row>
    <row r="312" spans="1:14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</row>
    <row r="313" spans="1:14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</row>
    <row r="314" spans="1:14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</row>
    <row r="315" spans="1:14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</row>
    <row r="316" spans="1:14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</row>
    <row r="317" spans="1:14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</row>
    <row r="318" spans="1:14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</row>
    <row r="319" spans="1:14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</row>
    <row r="320" spans="1:14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</row>
    <row r="321" spans="1:14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</row>
    <row r="322" spans="1:14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</row>
    <row r="323" spans="1:14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</row>
    <row r="324" spans="1:14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</row>
    <row r="325" spans="1:14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</row>
    <row r="326" spans="1:14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</row>
    <row r="327" spans="1:14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</row>
    <row r="328" spans="1:14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</row>
    <row r="329" spans="1:14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</row>
    <row r="330" spans="1:14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</row>
    <row r="331" spans="1:14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</row>
    <row r="332" spans="1:14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</row>
    <row r="333" spans="1:14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</row>
    <row r="334" spans="1:14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</row>
    <row r="335" spans="1:14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</row>
    <row r="336" spans="1:14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</row>
    <row r="337" spans="1:14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</row>
    <row r="338" spans="1:14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</row>
    <row r="339" spans="1:14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</row>
    <row r="340" spans="1:14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</row>
    <row r="341" spans="1:14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</row>
    <row r="342" spans="1:14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</row>
    <row r="343" spans="1:14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</row>
    <row r="344" spans="1:14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</row>
    <row r="345" spans="1:14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</row>
    <row r="346" spans="1:1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</row>
    <row r="347" spans="1:14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</row>
    <row r="348" spans="1:14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</row>
    <row r="349" spans="1:14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</row>
    <row r="350" spans="1:14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</row>
    <row r="351" spans="1:14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</row>
    <row r="352" spans="1:14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</row>
    <row r="353" spans="1:14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</row>
    <row r="354" spans="1:14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</row>
    <row r="355" spans="1:14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</row>
    <row r="356" spans="1:14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</row>
    <row r="357" spans="1:14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</row>
    <row r="358" spans="1:14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</row>
    <row r="359" spans="1:14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</row>
    <row r="360" spans="1:14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</row>
    <row r="361" spans="1:14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</row>
    <row r="362" spans="1:14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</row>
    <row r="363" spans="1:14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</row>
    <row r="364" spans="1:14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</row>
    <row r="365" spans="1:14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</row>
    <row r="366" spans="1:14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</row>
    <row r="367" spans="1:14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</row>
    <row r="368" spans="1:14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</row>
    <row r="369" spans="1:14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</row>
    <row r="370" spans="1:14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</row>
    <row r="371" spans="1:14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</row>
    <row r="372" spans="1:14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</row>
    <row r="373" spans="1:14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</row>
    <row r="374" spans="1:14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</row>
    <row r="375" spans="1:14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</row>
    <row r="376" spans="1:14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</row>
    <row r="377" spans="1:14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</row>
    <row r="378" spans="1:14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</row>
    <row r="379" spans="1:14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</row>
    <row r="380" spans="1:14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</row>
    <row r="381" spans="1:14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</row>
    <row r="382" spans="1:14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</row>
    <row r="383" spans="1:14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</row>
    <row r="384" spans="1:14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</row>
    <row r="385" spans="1:14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</row>
    <row r="386" spans="1:14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</row>
    <row r="387" spans="1:14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</row>
    <row r="388" spans="1:14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</row>
    <row r="389" spans="1:14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</row>
    <row r="390" spans="1:14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</row>
    <row r="391" spans="1:14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</row>
    <row r="392" spans="1:14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</row>
    <row r="393" spans="1:14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</row>
    <row r="394" spans="1:14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</row>
    <row r="395" spans="1:14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</row>
    <row r="396" spans="1:14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</row>
    <row r="397" spans="1:14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</row>
    <row r="398" spans="1:14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</row>
    <row r="399" spans="1:14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</row>
    <row r="400" spans="1:14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</row>
    <row r="401" spans="1:14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</row>
    <row r="402" spans="1:14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</row>
    <row r="403" spans="1:14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</row>
    <row r="404" spans="1:14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</row>
    <row r="405" spans="1:14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</row>
    <row r="406" spans="1:14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</row>
    <row r="407" spans="1:14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</row>
    <row r="408" spans="1:14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</row>
    <row r="409" spans="1:14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</row>
    <row r="410" spans="1:14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</row>
    <row r="411" spans="1:14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</row>
    <row r="412" spans="1:14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</row>
    <row r="413" spans="1:14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</row>
    <row r="414" spans="1:14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</row>
    <row r="415" spans="1:14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</row>
    <row r="416" spans="1:14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</row>
    <row r="417" spans="1:14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</row>
    <row r="418" spans="1:14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</row>
    <row r="419" spans="1:14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</row>
    <row r="420" spans="1:14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</row>
    <row r="421" spans="1:14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</row>
    <row r="422" spans="1:14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</row>
    <row r="423" spans="1:14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</row>
    <row r="424" spans="1:14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</row>
    <row r="425" spans="1:14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</row>
    <row r="426" spans="1:14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</row>
    <row r="427" spans="1:14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</row>
    <row r="428" spans="1:14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</row>
    <row r="429" spans="1:14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</row>
    <row r="430" spans="1:14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</row>
    <row r="431" spans="1:14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</row>
    <row r="432" spans="1:14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</row>
    <row r="433" spans="1:14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</row>
    <row r="434" spans="1:14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</row>
    <row r="435" spans="1:14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</row>
    <row r="436" spans="1:14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</row>
    <row r="437" spans="1:14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</row>
    <row r="438" spans="1:14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</row>
    <row r="439" spans="1:14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</row>
    <row r="440" spans="1:14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</row>
    <row r="441" spans="1:14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</row>
    <row r="442" spans="1:14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</row>
    <row r="443" spans="1:14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</row>
    <row r="444" spans="1:14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</row>
    <row r="445" spans="1:14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</row>
    <row r="446" spans="1:1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</row>
    <row r="447" spans="1:14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</row>
    <row r="448" spans="1:14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</row>
    <row r="449" spans="1:14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</row>
    <row r="450" spans="1:14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</row>
    <row r="451" spans="1:14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</row>
    <row r="452" spans="1:14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</row>
    <row r="453" spans="1:14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</row>
    <row r="454" spans="1:14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</row>
    <row r="455" spans="1:14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</row>
    <row r="456" spans="1:14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</row>
    <row r="457" spans="1:14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</row>
    <row r="458" spans="1:14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</row>
    <row r="459" spans="1:14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</row>
    <row r="460" spans="1:14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</row>
    <row r="461" spans="1:14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</row>
    <row r="462" spans="1:14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</row>
    <row r="463" spans="1:14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</row>
    <row r="464" spans="1:14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</row>
    <row r="465" spans="1:14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</row>
    <row r="466" spans="1:14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</row>
    <row r="467" spans="1:14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</row>
    <row r="468" spans="1:14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</row>
    <row r="469" spans="1:14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</row>
    <row r="470" spans="1:14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</row>
    <row r="471" spans="1:14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</row>
    <row r="472" spans="1:14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</row>
    <row r="473" spans="1:14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</row>
    <row r="474" spans="1:14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</row>
    <row r="475" spans="1:14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</row>
    <row r="476" spans="1:14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</row>
    <row r="477" spans="1:14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</row>
    <row r="478" spans="1:14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</row>
    <row r="479" spans="1:14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</row>
    <row r="480" spans="1:14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</row>
    <row r="481" spans="1:14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</row>
    <row r="482" spans="1:14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</row>
    <row r="483" spans="1:14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</row>
    <row r="484" spans="1:14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</row>
    <row r="485" spans="1:14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</row>
    <row r="486" spans="1:14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</row>
    <row r="487" spans="1:14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</row>
    <row r="488" spans="1:14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</row>
    <row r="489" spans="1:14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</row>
    <row r="490" spans="1:14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</row>
    <row r="491" spans="1:14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</row>
    <row r="492" spans="1:14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</row>
    <row r="493" spans="1:14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</row>
    <row r="494" spans="1:14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</row>
    <row r="495" spans="1:14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</row>
    <row r="496" spans="1:14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</row>
    <row r="497" spans="1:14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</row>
    <row r="498" spans="1:14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</row>
    <row r="499" spans="1:14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</row>
    <row r="500" spans="1:14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</row>
    <row r="501" spans="1:14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</row>
    <row r="502" spans="1:14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</row>
    <row r="503" spans="1:14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</row>
    <row r="504" spans="1:14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</row>
    <row r="505" spans="1:14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</row>
    <row r="506" spans="1:14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</row>
    <row r="507" spans="1:14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</row>
    <row r="508" spans="1:14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</row>
    <row r="509" spans="1:14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</row>
    <row r="510" spans="1:14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</row>
    <row r="511" spans="1:14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</row>
    <row r="512" spans="1:14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</row>
    <row r="513" spans="1:14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</row>
    <row r="514" spans="1:14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</row>
    <row r="515" spans="1:14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</row>
    <row r="516" spans="1:14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</row>
    <row r="517" spans="1:14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</row>
    <row r="518" spans="1:14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</row>
    <row r="519" spans="1:14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</row>
    <row r="520" spans="1:14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</row>
    <row r="521" spans="1:14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</row>
    <row r="522" spans="1:14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</row>
    <row r="523" spans="1:14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</row>
    <row r="524" spans="1:14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</row>
    <row r="525" spans="1:14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</row>
    <row r="526" spans="1:14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</row>
    <row r="527" spans="1:14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</row>
    <row r="528" spans="1:14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</row>
    <row r="529" spans="1:14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</row>
    <row r="530" spans="1:14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</row>
    <row r="531" spans="1:14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</row>
    <row r="532" spans="1:14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</row>
    <row r="533" spans="1:14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</row>
    <row r="534" spans="1:14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</row>
    <row r="535" spans="1:14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</row>
    <row r="536" spans="1:14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</row>
    <row r="537" spans="1:14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</row>
    <row r="538" spans="1:14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</row>
    <row r="539" spans="1:14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</row>
    <row r="540" spans="1:14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</row>
    <row r="541" spans="1:14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</row>
    <row r="542" spans="1:14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</row>
    <row r="543" spans="1:14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</row>
    <row r="544" spans="1:14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</row>
    <row r="545" spans="1:14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</row>
    <row r="546" spans="1:1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</row>
    <row r="547" spans="1:14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</row>
    <row r="548" spans="1:14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</row>
    <row r="549" spans="1:14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</row>
    <row r="550" spans="1:14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</row>
    <row r="551" spans="1:14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</row>
    <row r="552" spans="1:14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</row>
    <row r="553" spans="1:14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</row>
    <row r="554" spans="1:14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</row>
    <row r="555" spans="1:14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</row>
    <row r="556" spans="1:14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</row>
    <row r="557" spans="1:14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</row>
    <row r="558" spans="1:14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</row>
    <row r="559" spans="1:14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</row>
    <row r="560" spans="1:14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</row>
    <row r="561" spans="1:14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</row>
    <row r="562" spans="1:14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</row>
    <row r="563" spans="1:14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</row>
    <row r="564" spans="1:14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</row>
    <row r="565" spans="1:14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</row>
    <row r="566" spans="1:14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</row>
    <row r="567" spans="1:14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</row>
    <row r="568" spans="1:14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</row>
    <row r="569" spans="1:14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</row>
    <row r="570" spans="1:14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</row>
    <row r="571" spans="1:14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</row>
    <row r="572" spans="1:14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</row>
    <row r="573" spans="1:14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</row>
    <row r="574" spans="1:14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</row>
    <row r="575" spans="1:14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</row>
    <row r="576" spans="1:14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</row>
    <row r="577" spans="1:14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</row>
    <row r="578" spans="1:14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</row>
    <row r="579" spans="1:14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</row>
    <row r="580" spans="1:14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</row>
    <row r="581" spans="1:14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</row>
    <row r="582" spans="1:14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</row>
    <row r="583" spans="1:14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</row>
    <row r="584" spans="1:14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</row>
    <row r="585" spans="1:14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</row>
    <row r="586" spans="1:14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</row>
    <row r="587" spans="1:14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</row>
    <row r="588" spans="1:14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</row>
    <row r="589" spans="1:14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</row>
    <row r="590" spans="1:14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</row>
    <row r="591" spans="1:14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</row>
    <row r="592" spans="1:14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</row>
    <row r="593" spans="1:14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</row>
    <row r="594" spans="1:14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</row>
    <row r="595" spans="1:14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</row>
    <row r="596" spans="1:14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</row>
    <row r="597" spans="1:14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</row>
    <row r="598" spans="1:14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</row>
    <row r="599" spans="1:14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</row>
    <row r="600" spans="1:14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</row>
    <row r="601" spans="1:14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</row>
    <row r="602" spans="1:14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</row>
    <row r="603" spans="1:14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</row>
    <row r="604" spans="1:14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</row>
    <row r="605" spans="1:14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</row>
    <row r="606" spans="1:14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</row>
    <row r="607" spans="1:14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</row>
    <row r="608" spans="1:14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</row>
    <row r="609" spans="1:14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</row>
    <row r="610" spans="1:14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</row>
    <row r="611" spans="1:14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</row>
    <row r="612" spans="1:14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</row>
    <row r="613" spans="1:14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</row>
    <row r="614" spans="1:14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</row>
    <row r="615" spans="1:14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</row>
    <row r="616" spans="1:14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</row>
    <row r="617" spans="1:14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</row>
    <row r="618" spans="1:14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</row>
    <row r="619" spans="1:14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</row>
    <row r="620" spans="1:14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</row>
    <row r="621" spans="1:14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</row>
    <row r="622" spans="1:14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</row>
    <row r="623" spans="1:14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</row>
    <row r="624" spans="1:14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</row>
    <row r="625" spans="1:14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</row>
    <row r="626" spans="1:14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</row>
    <row r="627" spans="1:14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</row>
    <row r="628" spans="1:14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</row>
    <row r="629" spans="1:14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</row>
    <row r="630" spans="1:14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</row>
    <row r="631" spans="1:14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</row>
    <row r="632" spans="1:14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</row>
    <row r="633" spans="1:14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</row>
    <row r="634" spans="1:14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</row>
    <row r="635" spans="1:14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</row>
    <row r="636" spans="1:14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</row>
    <row r="637" spans="1:14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</row>
    <row r="638" spans="1:14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</row>
    <row r="639" spans="1:14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</row>
    <row r="640" spans="1:14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</row>
    <row r="641" spans="1:14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</row>
    <row r="642" spans="1:14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</row>
    <row r="643" spans="1:14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</row>
    <row r="644" spans="1:14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</row>
    <row r="645" spans="1:14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</row>
    <row r="646" spans="1:1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</row>
    <row r="647" spans="1:14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</row>
    <row r="648" spans="1:14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</row>
    <row r="649" spans="1:14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</row>
    <row r="650" spans="1:14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</row>
    <row r="651" spans="1:14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</row>
    <row r="652" spans="1:14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</row>
    <row r="653" spans="1:14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</row>
    <row r="654" spans="1:14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</row>
    <row r="655" spans="1:14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</row>
    <row r="656" spans="1:14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</row>
    <row r="657" spans="1:14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</row>
    <row r="658" spans="1:14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</row>
    <row r="659" spans="1:14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</row>
    <row r="660" spans="1:14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</row>
    <row r="661" spans="1:14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</row>
    <row r="662" spans="1:14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</row>
    <row r="663" spans="1:14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</row>
    <row r="664" spans="1:14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</row>
    <row r="665" spans="1:14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</row>
    <row r="666" spans="1:14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</row>
    <row r="667" spans="1:14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</row>
    <row r="668" spans="1:14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</row>
    <row r="669" spans="1:14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</row>
    <row r="670" spans="1:14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</row>
    <row r="671" spans="1:14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</row>
    <row r="672" spans="1:14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</row>
    <row r="673" spans="1:14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</row>
    <row r="674" spans="1:14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</row>
    <row r="675" spans="1:14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</row>
    <row r="676" spans="1:14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</row>
    <row r="677" spans="1:14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</row>
    <row r="678" spans="1:14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</row>
    <row r="679" spans="1:14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</row>
    <row r="680" spans="1:14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</row>
    <row r="681" spans="1:14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</row>
    <row r="682" spans="1:14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</row>
    <row r="683" spans="1:14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</row>
    <row r="684" spans="1:14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</row>
    <row r="685" spans="1:14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</row>
    <row r="686" spans="1:14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</row>
    <row r="687" spans="1:14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</row>
    <row r="688" spans="1:14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</row>
    <row r="689" spans="1:14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</row>
    <row r="690" spans="1:14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</row>
    <row r="691" spans="1:14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</row>
    <row r="692" spans="1:14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</row>
    <row r="693" spans="1:14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</row>
    <row r="694" spans="1:14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</row>
    <row r="695" spans="1:14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</row>
    <row r="696" spans="1:14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</row>
    <row r="697" spans="1:14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</row>
    <row r="698" spans="1:14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</row>
    <row r="699" spans="1:14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</row>
    <row r="700" spans="1:14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</row>
    <row r="701" spans="1:14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</row>
    <row r="702" spans="1:14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</row>
    <row r="703" spans="1:14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</row>
    <row r="704" spans="1:14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</row>
    <row r="705" spans="1:14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</row>
    <row r="706" spans="1:14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</row>
    <row r="707" spans="1:14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</row>
    <row r="708" spans="1:14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</row>
    <row r="709" spans="1:14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</row>
    <row r="710" spans="1:14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</row>
    <row r="711" spans="1:14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</row>
    <row r="712" spans="1:14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</row>
    <row r="713" spans="1:14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</row>
    <row r="714" spans="1:14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</row>
    <row r="715" spans="1:14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</row>
    <row r="716" spans="1:14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</row>
    <row r="717" spans="1:14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</row>
    <row r="718" spans="1:14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</row>
    <row r="719" spans="1:14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</row>
    <row r="720" spans="1:14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</row>
    <row r="721" spans="1:14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</row>
    <row r="722" spans="1:14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</row>
    <row r="723" spans="1:14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</row>
    <row r="724" spans="1:14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</row>
    <row r="725" spans="1:14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</row>
    <row r="726" spans="1:14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</row>
    <row r="727" spans="1:14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</row>
    <row r="728" spans="1:14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</row>
    <row r="729" spans="1:14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</row>
    <row r="730" spans="1:14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</row>
    <row r="731" spans="1:14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</row>
    <row r="732" spans="1:14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</row>
    <row r="733" spans="1:14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</row>
    <row r="734" spans="1:14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</row>
    <row r="735" spans="1:14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</row>
    <row r="736" spans="1:14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</row>
    <row r="737" spans="1:14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</row>
    <row r="738" spans="1:14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</row>
    <row r="739" spans="1:14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</row>
    <row r="740" spans="1:14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</row>
    <row r="741" spans="1:14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</row>
    <row r="742" spans="1:14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</row>
    <row r="743" spans="1:14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</row>
    <row r="744" spans="1:14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</row>
    <row r="745" spans="1:14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</row>
    <row r="746" spans="1:1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</row>
    <row r="747" spans="1:14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</row>
    <row r="748" spans="1:14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</row>
    <row r="749" spans="1:14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</row>
    <row r="750" spans="1:14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</row>
    <row r="751" spans="1:14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</row>
    <row r="752" spans="1:14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</row>
    <row r="753" spans="1:14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</row>
    <row r="754" spans="1:14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</row>
    <row r="755" spans="1:14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</row>
    <row r="756" spans="1:14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</row>
    <row r="757" spans="1:14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</row>
    <row r="758" spans="1:14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</row>
    <row r="759" spans="1:14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</row>
    <row r="760" spans="1:14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</row>
    <row r="761" spans="1:14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</row>
    <row r="762" spans="1:14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</row>
    <row r="763" spans="1:14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</row>
    <row r="764" spans="1:14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</row>
    <row r="765" spans="1:14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</row>
    <row r="766" spans="1:14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</row>
    <row r="767" spans="1:14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</row>
    <row r="768" spans="1:14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</row>
    <row r="769" spans="1:14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</row>
    <row r="770" spans="1:14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</row>
    <row r="771" spans="1:14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</row>
    <row r="772" spans="1:14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</row>
    <row r="773" spans="1:14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</row>
    <row r="774" spans="1:14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</row>
    <row r="775" spans="1:14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</row>
    <row r="776" spans="1:14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</row>
    <row r="777" spans="1:14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</row>
    <row r="778" spans="1:14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</row>
    <row r="779" spans="1:14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</row>
    <row r="780" spans="1:14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</row>
    <row r="781" spans="1:14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</row>
    <row r="782" spans="1:14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</row>
    <row r="783" spans="1:14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</row>
    <row r="784" spans="1:14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</row>
    <row r="785" spans="1:14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</row>
    <row r="786" spans="1:14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</row>
    <row r="787" spans="1:14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</row>
    <row r="788" spans="1:14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</row>
    <row r="789" spans="1:14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</row>
    <row r="790" spans="1:14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</row>
    <row r="791" spans="1:14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</row>
    <row r="792" spans="1:14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</row>
    <row r="793" spans="1:14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</row>
    <row r="794" spans="1:14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</row>
    <row r="795" spans="1:14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</row>
    <row r="796" spans="1:14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</row>
    <row r="797" spans="1:14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</row>
    <row r="798" spans="1:14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</row>
    <row r="799" spans="1:14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</row>
    <row r="800" spans="1:14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</row>
    <row r="801" spans="1:14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</row>
    <row r="802" spans="1:14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</row>
    <row r="803" spans="1:14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</row>
    <row r="804" spans="1:14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</row>
    <row r="805" spans="1:14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</row>
    <row r="806" spans="1:14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</row>
    <row r="807" spans="1:14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</row>
    <row r="808" spans="1:14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</row>
    <row r="809" spans="1:14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</row>
    <row r="810" spans="1:14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</row>
    <row r="811" spans="1:14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</row>
    <row r="812" spans="1:14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</row>
    <row r="813" spans="1:14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</row>
    <row r="814" spans="1:14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</row>
    <row r="815" spans="1:14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</row>
    <row r="816" spans="1:14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</row>
    <row r="817" spans="1:14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</row>
    <row r="818" spans="1:14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</row>
    <row r="819" spans="1:14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</row>
    <row r="820" spans="1:14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</row>
    <row r="821" spans="1:14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</row>
    <row r="822" spans="1:14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</row>
    <row r="823" spans="1:14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</row>
    <row r="824" spans="1:14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</row>
    <row r="825" spans="1:14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</row>
    <row r="826" spans="1:14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</row>
    <row r="827" spans="1:14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</row>
    <row r="828" spans="1:14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</row>
    <row r="829" spans="1:14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</row>
    <row r="830" spans="1:14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</row>
    <row r="831" spans="1:14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</row>
    <row r="832" spans="1:14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</row>
    <row r="833" spans="1:14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</row>
    <row r="834" spans="1:14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</row>
    <row r="835" spans="1:14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</row>
    <row r="836" spans="1:14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</row>
    <row r="837" spans="1:14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</row>
    <row r="838" spans="1:14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</row>
    <row r="839" spans="1:14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</row>
    <row r="840" spans="1:14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</row>
    <row r="841" spans="1:14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</row>
    <row r="842" spans="1:14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</row>
    <row r="843" spans="1:14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</row>
    <row r="844" spans="1:14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</row>
    <row r="845" spans="1:14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</row>
    <row r="846" spans="1:1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</row>
    <row r="847" spans="1:14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</row>
    <row r="848" spans="1:14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</row>
    <row r="849" spans="1:14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</row>
    <row r="850" spans="1:14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</row>
    <row r="851" spans="1:14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</row>
    <row r="852" spans="1:14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</row>
    <row r="853" spans="1:14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</row>
    <row r="854" spans="1:14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</row>
    <row r="855" spans="1:14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</row>
    <row r="856" spans="1:14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</row>
    <row r="857" spans="1:14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</row>
    <row r="858" spans="1:14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</row>
    <row r="859" spans="1:14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</row>
    <row r="860" spans="1:14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</row>
    <row r="861" spans="1:14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</row>
    <row r="862" spans="1:14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</row>
    <row r="863" spans="1:14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</row>
    <row r="864" spans="1:14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</row>
    <row r="865" spans="1:14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</row>
    <row r="866" spans="1:14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</row>
    <row r="867" spans="1:14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</row>
    <row r="868" spans="1:14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</row>
    <row r="869" spans="1:14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</row>
    <row r="870" spans="1:14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</row>
    <row r="871" spans="1:14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</row>
    <row r="872" spans="1:14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</row>
    <row r="873" spans="1:14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</row>
    <row r="874" spans="1:14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</row>
    <row r="875" spans="1:14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</row>
    <row r="876" spans="1:14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</row>
    <row r="877" spans="1:14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</row>
    <row r="878" spans="1:14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</row>
    <row r="879" spans="1:14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</row>
    <row r="880" spans="1:14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</row>
    <row r="881" spans="1:14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</row>
    <row r="882" spans="1:14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</row>
    <row r="883" spans="1:14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</row>
    <row r="884" spans="1:14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</row>
    <row r="885" spans="1:14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</row>
    <row r="886" spans="1:14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</row>
    <row r="887" spans="1:14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</row>
    <row r="888" spans="1:14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</row>
    <row r="889" spans="1:14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</row>
    <row r="890" spans="1:14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</row>
    <row r="891" spans="1:14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</row>
    <row r="892" spans="1:14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</row>
    <row r="893" spans="1:14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</row>
    <row r="894" spans="1:14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</row>
    <row r="895" spans="1:14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</row>
    <row r="896" spans="1:14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</row>
    <row r="897" spans="1:14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</row>
    <row r="898" spans="1:14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</row>
    <row r="899" spans="1:14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</row>
    <row r="900" spans="1:14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</row>
    <row r="901" spans="1:14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</row>
    <row r="902" spans="1:14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</row>
    <row r="903" spans="1:14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</row>
    <row r="904" spans="1:14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</row>
    <row r="905" spans="1:14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</row>
    <row r="906" spans="1:14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</row>
    <row r="907" spans="1:14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</row>
    <row r="908" spans="1:14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</row>
    <row r="909" spans="1:14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</row>
    <row r="910" spans="1:14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</row>
    <row r="911" spans="1:14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</row>
    <row r="912" spans="1:14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</row>
    <row r="913" spans="1:14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</row>
    <row r="914" spans="1:14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</row>
    <row r="915" spans="1:14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</row>
    <row r="916" spans="1:14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</row>
    <row r="917" spans="1:14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</row>
    <row r="918" spans="1:14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  <c r="EP918" s="1"/>
    </row>
    <row r="919" spans="1:14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</row>
    <row r="920" spans="1:14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  <c r="EK920" s="1"/>
      <c r="EL920" s="1"/>
      <c r="EM920" s="1"/>
      <c r="EN920" s="1"/>
      <c r="EO920" s="1"/>
      <c r="EP920" s="1"/>
    </row>
    <row r="921" spans="1:14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  <c r="EI921" s="1"/>
      <c r="EJ921" s="1"/>
      <c r="EK921" s="1"/>
      <c r="EL921" s="1"/>
      <c r="EM921" s="1"/>
      <c r="EN921" s="1"/>
      <c r="EO921" s="1"/>
      <c r="EP921" s="1"/>
    </row>
    <row r="922" spans="1:14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  <c r="EI922" s="1"/>
      <c r="EJ922" s="1"/>
      <c r="EK922" s="1"/>
      <c r="EL922" s="1"/>
      <c r="EM922" s="1"/>
      <c r="EN922" s="1"/>
      <c r="EO922" s="1"/>
      <c r="EP922" s="1"/>
    </row>
    <row r="923" spans="1:14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  <c r="EI923" s="1"/>
      <c r="EJ923" s="1"/>
      <c r="EK923" s="1"/>
      <c r="EL923" s="1"/>
      <c r="EM923" s="1"/>
      <c r="EN923" s="1"/>
      <c r="EO923" s="1"/>
      <c r="EP923" s="1"/>
    </row>
    <row r="924" spans="1:14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  <c r="EK924" s="1"/>
      <c r="EL924" s="1"/>
      <c r="EM924" s="1"/>
      <c r="EN924" s="1"/>
      <c r="EO924" s="1"/>
      <c r="EP924" s="1"/>
    </row>
    <row r="925" spans="1:14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  <c r="EI925" s="1"/>
      <c r="EJ925" s="1"/>
      <c r="EK925" s="1"/>
      <c r="EL925" s="1"/>
      <c r="EM925" s="1"/>
      <c r="EN925" s="1"/>
      <c r="EO925" s="1"/>
      <c r="EP925" s="1"/>
    </row>
    <row r="926" spans="1:14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  <c r="EK926" s="1"/>
      <c r="EL926" s="1"/>
      <c r="EM926" s="1"/>
      <c r="EN926" s="1"/>
      <c r="EO926" s="1"/>
      <c r="EP926" s="1"/>
    </row>
    <row r="927" spans="1:14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  <c r="EI927" s="1"/>
      <c r="EJ927" s="1"/>
      <c r="EK927" s="1"/>
      <c r="EL927" s="1"/>
      <c r="EM927" s="1"/>
      <c r="EN927" s="1"/>
      <c r="EO927" s="1"/>
      <c r="EP927" s="1"/>
    </row>
    <row r="928" spans="1:14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  <c r="EI928" s="1"/>
      <c r="EJ928" s="1"/>
      <c r="EK928" s="1"/>
      <c r="EL928" s="1"/>
      <c r="EM928" s="1"/>
      <c r="EN928" s="1"/>
      <c r="EO928" s="1"/>
      <c r="EP928" s="1"/>
    </row>
    <row r="929" spans="1:14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  <c r="EI929" s="1"/>
      <c r="EJ929" s="1"/>
      <c r="EK929" s="1"/>
      <c r="EL929" s="1"/>
      <c r="EM929" s="1"/>
      <c r="EN929" s="1"/>
      <c r="EO929" s="1"/>
      <c r="EP929" s="1"/>
    </row>
    <row r="930" spans="1:14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  <c r="EI930" s="1"/>
      <c r="EJ930" s="1"/>
      <c r="EK930" s="1"/>
      <c r="EL930" s="1"/>
      <c r="EM930" s="1"/>
      <c r="EN930" s="1"/>
      <c r="EO930" s="1"/>
      <c r="EP930" s="1"/>
    </row>
    <row r="931" spans="1:14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  <c r="EI931" s="1"/>
      <c r="EJ931" s="1"/>
      <c r="EK931" s="1"/>
      <c r="EL931" s="1"/>
      <c r="EM931" s="1"/>
      <c r="EN931" s="1"/>
      <c r="EO931" s="1"/>
      <c r="EP931" s="1"/>
    </row>
    <row r="932" spans="1:14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  <c r="EI932" s="1"/>
      <c r="EJ932" s="1"/>
      <c r="EK932" s="1"/>
      <c r="EL932" s="1"/>
      <c r="EM932" s="1"/>
      <c r="EN932" s="1"/>
      <c r="EO932" s="1"/>
      <c r="EP932" s="1"/>
    </row>
    <row r="933" spans="1:14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  <c r="EI933" s="1"/>
      <c r="EJ933" s="1"/>
      <c r="EK933" s="1"/>
      <c r="EL933" s="1"/>
      <c r="EM933" s="1"/>
      <c r="EN933" s="1"/>
      <c r="EO933" s="1"/>
      <c r="EP933" s="1"/>
    </row>
    <row r="934" spans="1:14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  <c r="EI934" s="1"/>
      <c r="EJ934" s="1"/>
      <c r="EK934" s="1"/>
      <c r="EL934" s="1"/>
      <c r="EM934" s="1"/>
      <c r="EN934" s="1"/>
      <c r="EO934" s="1"/>
      <c r="EP934" s="1"/>
    </row>
    <row r="935" spans="1:14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  <c r="EI935" s="1"/>
      <c r="EJ935" s="1"/>
      <c r="EK935" s="1"/>
      <c r="EL935" s="1"/>
      <c r="EM935" s="1"/>
      <c r="EN935" s="1"/>
      <c r="EO935" s="1"/>
      <c r="EP935" s="1"/>
    </row>
    <row r="936" spans="1:14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  <c r="EI936" s="1"/>
      <c r="EJ936" s="1"/>
      <c r="EK936" s="1"/>
      <c r="EL936" s="1"/>
      <c r="EM936" s="1"/>
      <c r="EN936" s="1"/>
      <c r="EO936" s="1"/>
      <c r="EP936" s="1"/>
    </row>
    <row r="937" spans="1:14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  <c r="EI937" s="1"/>
      <c r="EJ937" s="1"/>
      <c r="EK937" s="1"/>
      <c r="EL937" s="1"/>
      <c r="EM937" s="1"/>
      <c r="EN937" s="1"/>
      <c r="EO937" s="1"/>
      <c r="EP937" s="1"/>
    </row>
    <row r="938" spans="1:14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  <c r="EI938" s="1"/>
      <c r="EJ938" s="1"/>
      <c r="EK938" s="1"/>
      <c r="EL938" s="1"/>
      <c r="EM938" s="1"/>
      <c r="EN938" s="1"/>
      <c r="EO938" s="1"/>
      <c r="EP938" s="1"/>
    </row>
    <row r="939" spans="1:14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  <c r="EK939" s="1"/>
      <c r="EL939" s="1"/>
      <c r="EM939" s="1"/>
      <c r="EN939" s="1"/>
      <c r="EO939" s="1"/>
      <c r="EP939" s="1"/>
    </row>
    <row r="940" spans="1:14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  <c r="EI940" s="1"/>
      <c r="EJ940" s="1"/>
      <c r="EK940" s="1"/>
      <c r="EL940" s="1"/>
      <c r="EM940" s="1"/>
      <c r="EN940" s="1"/>
      <c r="EO940" s="1"/>
      <c r="EP940" s="1"/>
    </row>
    <row r="941" spans="1:14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  <c r="EI941" s="1"/>
      <c r="EJ941" s="1"/>
      <c r="EK941" s="1"/>
      <c r="EL941" s="1"/>
      <c r="EM941" s="1"/>
      <c r="EN941" s="1"/>
      <c r="EO941" s="1"/>
      <c r="EP941" s="1"/>
    </row>
    <row r="942" spans="1:14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  <c r="EI942" s="1"/>
      <c r="EJ942" s="1"/>
      <c r="EK942" s="1"/>
      <c r="EL942" s="1"/>
      <c r="EM942" s="1"/>
      <c r="EN942" s="1"/>
      <c r="EO942" s="1"/>
      <c r="EP942" s="1"/>
    </row>
    <row r="943" spans="1:14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  <c r="EI943" s="1"/>
      <c r="EJ943" s="1"/>
      <c r="EK943" s="1"/>
      <c r="EL943" s="1"/>
      <c r="EM943" s="1"/>
      <c r="EN943" s="1"/>
      <c r="EO943" s="1"/>
      <c r="EP943" s="1"/>
    </row>
    <row r="944" spans="1:14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  <c r="EI944" s="1"/>
      <c r="EJ944" s="1"/>
      <c r="EK944" s="1"/>
      <c r="EL944" s="1"/>
      <c r="EM944" s="1"/>
      <c r="EN944" s="1"/>
      <c r="EO944" s="1"/>
      <c r="EP944" s="1"/>
    </row>
    <row r="945" spans="1:14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  <c r="EI945" s="1"/>
      <c r="EJ945" s="1"/>
      <c r="EK945" s="1"/>
      <c r="EL945" s="1"/>
      <c r="EM945" s="1"/>
      <c r="EN945" s="1"/>
      <c r="EO945" s="1"/>
      <c r="EP945" s="1"/>
    </row>
    <row r="946" spans="1:1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  <c r="EI946" s="1"/>
      <c r="EJ946" s="1"/>
      <c r="EK946" s="1"/>
      <c r="EL946" s="1"/>
      <c r="EM946" s="1"/>
      <c r="EN946" s="1"/>
      <c r="EO946" s="1"/>
      <c r="EP946" s="1"/>
    </row>
    <row r="947" spans="1:14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  <c r="EI947" s="1"/>
      <c r="EJ947" s="1"/>
      <c r="EK947" s="1"/>
      <c r="EL947" s="1"/>
      <c r="EM947" s="1"/>
      <c r="EN947" s="1"/>
      <c r="EO947" s="1"/>
      <c r="EP947" s="1"/>
    </row>
    <row r="948" spans="1:14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  <c r="EI948" s="1"/>
      <c r="EJ948" s="1"/>
      <c r="EK948" s="1"/>
      <c r="EL948" s="1"/>
      <c r="EM948" s="1"/>
      <c r="EN948" s="1"/>
      <c r="EO948" s="1"/>
      <c r="EP948" s="1"/>
    </row>
    <row r="949" spans="1:14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  <c r="EI949" s="1"/>
      <c r="EJ949" s="1"/>
      <c r="EK949" s="1"/>
      <c r="EL949" s="1"/>
      <c r="EM949" s="1"/>
      <c r="EN949" s="1"/>
      <c r="EO949" s="1"/>
      <c r="EP949" s="1"/>
    </row>
    <row r="950" spans="1:14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  <c r="EI950" s="1"/>
      <c r="EJ950" s="1"/>
      <c r="EK950" s="1"/>
      <c r="EL950" s="1"/>
      <c r="EM950" s="1"/>
      <c r="EN950" s="1"/>
      <c r="EO950" s="1"/>
      <c r="EP950" s="1"/>
    </row>
    <row r="951" spans="1:14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  <c r="EE951" s="1"/>
      <c r="EF951" s="1"/>
      <c r="EG951" s="1"/>
      <c r="EH951" s="1"/>
      <c r="EI951" s="1"/>
      <c r="EJ951" s="1"/>
      <c r="EK951" s="1"/>
      <c r="EL951" s="1"/>
      <c r="EM951" s="1"/>
      <c r="EN951" s="1"/>
      <c r="EO951" s="1"/>
      <c r="EP951" s="1"/>
    </row>
    <row r="952" spans="1:14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  <c r="DV952" s="1"/>
      <c r="DW952" s="1"/>
      <c r="DX952" s="1"/>
      <c r="DY952" s="1"/>
      <c r="DZ952" s="1"/>
      <c r="EA952" s="1"/>
      <c r="EB952" s="1"/>
      <c r="EC952" s="1"/>
      <c r="ED952" s="1"/>
      <c r="EE952" s="1"/>
      <c r="EF952" s="1"/>
      <c r="EG952" s="1"/>
      <c r="EH952" s="1"/>
      <c r="EI952" s="1"/>
      <c r="EJ952" s="1"/>
      <c r="EK952" s="1"/>
      <c r="EL952" s="1"/>
      <c r="EM952" s="1"/>
      <c r="EN952" s="1"/>
      <c r="EO952" s="1"/>
      <c r="EP952" s="1"/>
    </row>
    <row r="953" spans="1:14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  <c r="DV953" s="1"/>
      <c r="DW953" s="1"/>
      <c r="DX953" s="1"/>
      <c r="DY953" s="1"/>
      <c r="DZ953" s="1"/>
      <c r="EA953" s="1"/>
      <c r="EB953" s="1"/>
      <c r="EC953" s="1"/>
      <c r="ED953" s="1"/>
      <c r="EE953" s="1"/>
      <c r="EF953" s="1"/>
      <c r="EG953" s="1"/>
      <c r="EH953" s="1"/>
      <c r="EI953" s="1"/>
      <c r="EJ953" s="1"/>
      <c r="EK953" s="1"/>
      <c r="EL953" s="1"/>
      <c r="EM953" s="1"/>
      <c r="EN953" s="1"/>
      <c r="EO953" s="1"/>
      <c r="EP953" s="1"/>
    </row>
    <row r="954" spans="1:14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  <c r="DV954" s="1"/>
      <c r="DW954" s="1"/>
      <c r="DX954" s="1"/>
      <c r="DY954" s="1"/>
      <c r="DZ954" s="1"/>
      <c r="EA954" s="1"/>
      <c r="EB954" s="1"/>
      <c r="EC954" s="1"/>
      <c r="ED954" s="1"/>
      <c r="EE954" s="1"/>
      <c r="EF954" s="1"/>
      <c r="EG954" s="1"/>
      <c r="EH954" s="1"/>
      <c r="EI954" s="1"/>
      <c r="EJ954" s="1"/>
      <c r="EK954" s="1"/>
      <c r="EL954" s="1"/>
      <c r="EM954" s="1"/>
      <c r="EN954" s="1"/>
      <c r="EO954" s="1"/>
      <c r="EP954" s="1"/>
    </row>
    <row r="955" spans="1:14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  <c r="EE955" s="1"/>
      <c r="EF955" s="1"/>
      <c r="EG955" s="1"/>
      <c r="EH955" s="1"/>
      <c r="EI955" s="1"/>
      <c r="EJ955" s="1"/>
      <c r="EK955" s="1"/>
      <c r="EL955" s="1"/>
      <c r="EM955" s="1"/>
      <c r="EN955" s="1"/>
      <c r="EO955" s="1"/>
      <c r="EP955" s="1"/>
    </row>
    <row r="956" spans="1:14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  <c r="DV956" s="1"/>
      <c r="DW956" s="1"/>
      <c r="DX956" s="1"/>
      <c r="DY956" s="1"/>
      <c r="DZ956" s="1"/>
      <c r="EA956" s="1"/>
      <c r="EB956" s="1"/>
      <c r="EC956" s="1"/>
      <c r="ED956" s="1"/>
      <c r="EE956" s="1"/>
      <c r="EF956" s="1"/>
      <c r="EG956" s="1"/>
      <c r="EH956" s="1"/>
      <c r="EI956" s="1"/>
      <c r="EJ956" s="1"/>
      <c r="EK956" s="1"/>
      <c r="EL956" s="1"/>
      <c r="EM956" s="1"/>
      <c r="EN956" s="1"/>
      <c r="EO956" s="1"/>
      <c r="EP956" s="1"/>
    </row>
    <row r="957" spans="1:14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  <c r="EE957" s="1"/>
      <c r="EF957" s="1"/>
      <c r="EG957" s="1"/>
      <c r="EH957" s="1"/>
      <c r="EI957" s="1"/>
      <c r="EJ957" s="1"/>
      <c r="EK957" s="1"/>
      <c r="EL957" s="1"/>
      <c r="EM957" s="1"/>
      <c r="EN957" s="1"/>
      <c r="EO957" s="1"/>
      <c r="EP957" s="1"/>
    </row>
    <row r="958" spans="1:14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  <c r="EA958" s="1"/>
      <c r="EB958" s="1"/>
      <c r="EC958" s="1"/>
      <c r="ED958" s="1"/>
      <c r="EE958" s="1"/>
      <c r="EF958" s="1"/>
      <c r="EG958" s="1"/>
      <c r="EH958" s="1"/>
      <c r="EI958" s="1"/>
      <c r="EJ958" s="1"/>
      <c r="EK958" s="1"/>
      <c r="EL958" s="1"/>
      <c r="EM958" s="1"/>
      <c r="EN958" s="1"/>
      <c r="EO958" s="1"/>
      <c r="EP958" s="1"/>
    </row>
    <row r="959" spans="1:14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  <c r="DR959" s="1"/>
      <c r="DS959" s="1"/>
      <c r="DT959" s="1"/>
      <c r="DU959" s="1"/>
      <c r="DV959" s="1"/>
      <c r="DW959" s="1"/>
      <c r="DX959" s="1"/>
      <c r="DY959" s="1"/>
      <c r="DZ959" s="1"/>
      <c r="EA959" s="1"/>
      <c r="EB959" s="1"/>
      <c r="EC959" s="1"/>
      <c r="ED959" s="1"/>
      <c r="EE959" s="1"/>
      <c r="EF959" s="1"/>
      <c r="EG959" s="1"/>
      <c r="EH959" s="1"/>
      <c r="EI959" s="1"/>
      <c r="EJ959" s="1"/>
      <c r="EK959" s="1"/>
      <c r="EL959" s="1"/>
      <c r="EM959" s="1"/>
      <c r="EN959" s="1"/>
      <c r="EO959" s="1"/>
      <c r="EP959" s="1"/>
    </row>
    <row r="960" spans="1:14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  <c r="DR960" s="1"/>
      <c r="DS960" s="1"/>
      <c r="DT960" s="1"/>
      <c r="DU960" s="1"/>
      <c r="DV960" s="1"/>
      <c r="DW960" s="1"/>
      <c r="DX960" s="1"/>
      <c r="DY960" s="1"/>
      <c r="DZ960" s="1"/>
      <c r="EA960" s="1"/>
      <c r="EB960" s="1"/>
      <c r="EC960" s="1"/>
      <c r="ED960" s="1"/>
      <c r="EE960" s="1"/>
      <c r="EF960" s="1"/>
      <c r="EG960" s="1"/>
      <c r="EH960" s="1"/>
      <c r="EI960" s="1"/>
      <c r="EJ960" s="1"/>
      <c r="EK960" s="1"/>
      <c r="EL960" s="1"/>
      <c r="EM960" s="1"/>
      <c r="EN960" s="1"/>
      <c r="EO960" s="1"/>
      <c r="EP960" s="1"/>
    </row>
    <row r="961" spans="1:14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  <c r="DR961" s="1"/>
      <c r="DS961" s="1"/>
      <c r="DT961" s="1"/>
      <c r="DU961" s="1"/>
      <c r="DV961" s="1"/>
      <c r="DW961" s="1"/>
      <c r="DX961" s="1"/>
      <c r="DY961" s="1"/>
      <c r="DZ961" s="1"/>
      <c r="EA961" s="1"/>
      <c r="EB961" s="1"/>
      <c r="EC961" s="1"/>
      <c r="ED961" s="1"/>
      <c r="EE961" s="1"/>
      <c r="EF961" s="1"/>
      <c r="EG961" s="1"/>
      <c r="EH961" s="1"/>
      <c r="EI961" s="1"/>
      <c r="EJ961" s="1"/>
      <c r="EK961" s="1"/>
      <c r="EL961" s="1"/>
      <c r="EM961" s="1"/>
      <c r="EN961" s="1"/>
      <c r="EO961" s="1"/>
      <c r="EP961" s="1"/>
    </row>
  </sheetData>
  <sortState ref="A9:EP90">
    <sortCondition descending="1" ref="D9:D90"/>
  </sortState>
  <mergeCells count="13">
    <mergeCell ref="F2:BQ4"/>
    <mergeCell ref="BP6:BQ6"/>
    <mergeCell ref="BP7:BQ7"/>
    <mergeCell ref="F6:O6"/>
    <mergeCell ref="F7:O7"/>
    <mergeCell ref="R6:AA6"/>
    <mergeCell ref="R7:AA7"/>
    <mergeCell ref="P6:Q6"/>
    <mergeCell ref="P7:Q7"/>
    <mergeCell ref="AB6:AS6"/>
    <mergeCell ref="AB7:AS7"/>
    <mergeCell ref="AT6:AY6"/>
    <mergeCell ref="AT7:AY7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RANKLIST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Antonio Bari</cp:lastModifiedBy>
  <dcterms:created xsi:type="dcterms:W3CDTF">2018-02-07T18:12:14Z</dcterms:created>
  <dcterms:modified xsi:type="dcterms:W3CDTF">2018-11-10T20:27:48Z</dcterms:modified>
</cp:coreProperties>
</file>